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VINCE LOGISTICS\CLASSIFICATION\HTS Classification Worksheets\"/>
    </mc:Choice>
  </mc:AlternateContent>
  <xr:revisionPtr revIDLastSave="0" documentId="13_ncr:1_{839BD977-77FF-45DE-B76D-3997FAE3B2AD}" xr6:coauthVersionLast="47" xr6:coauthVersionMax="47" xr10:uidLastSave="{00000000-0000-0000-0000-000000000000}"/>
  <bookViews>
    <workbookView xWindow="30690" yWindow="0" windowWidth="22755" windowHeight="15600" xr2:uid="{00000000-000D-0000-FFFF-FFFF00000000}"/>
  </bookViews>
  <sheets>
    <sheet name="Classification Worksheet " sheetId="7" r:id="rId1"/>
    <sheet name="Tops Detail Sheet" sheetId="6" r:id="rId2"/>
    <sheet name="US-CA-UK-EU HTS" sheetId="9" r:id="rId3"/>
  </sheets>
  <definedNames>
    <definedName name="_xlnm._FilterDatabase" localSheetId="2" hidden="1">'US-CA-UK-EU HTS'!$A$1:$D$346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7" l="1"/>
  <c r="C44" i="7"/>
  <c r="C43" i="7"/>
  <c r="E1" i="9"/>
  <c r="B27" i="7"/>
  <c r="B26" i="7"/>
  <c r="B19" i="7"/>
  <c r="B18" i="7"/>
  <c r="B17" i="7"/>
  <c r="B16" i="7"/>
  <c r="B15" i="7"/>
  <c r="B14" i="7"/>
</calcChain>
</file>

<file path=xl/sharedStrings.xml><?xml version="1.0" encoding="utf-8"?>
<sst xmlns="http://schemas.openxmlformats.org/spreadsheetml/2006/main" count="1602" uniqueCount="857">
  <si>
    <t>WOVEN</t>
  </si>
  <si>
    <t>KNIT</t>
  </si>
  <si>
    <t>GARMENT DETAIL SHEET:  TOPS</t>
  </si>
  <si>
    <t>CONSTRUCTION:</t>
  </si>
  <si>
    <t>YES</t>
  </si>
  <si>
    <t>NO</t>
  </si>
  <si>
    <t>IS THE GARMENT YARN-DYED WITH 2 OR MORE COLORS?</t>
  </si>
  <si>
    <t>IS THE LINING QUILTED?</t>
  </si>
  <si>
    <t>IS THE LINING INSULATED?</t>
  </si>
  <si>
    <t>DOES IT OBSCURE THE TEXTILE SURFACE?</t>
  </si>
  <si>
    <t>IS IT VISIBLE TO THE NAKED EYE?</t>
  </si>
  <si>
    <t>DOES THE GARMENT HAVE ANY OF THE FOLLOWING:</t>
  </si>
  <si>
    <t>BACK VENTS</t>
  </si>
  <si>
    <t xml:space="preserve">BACK PLEATS </t>
  </si>
  <si>
    <t>LAPELS</t>
  </si>
  <si>
    <t>IS THE INTERIOR OF THE GARMENT SIGNIFICANTLY NAPPED (FLEECED, NOT FRENCH TERRY)?</t>
  </si>
  <si>
    <t>GARMENT DETAILS:</t>
  </si>
  <si>
    <t>HEMMED</t>
  </si>
  <si>
    <t>ELASTICIZED</t>
  </si>
  <si>
    <t>DRAWSTRING</t>
  </si>
  <si>
    <t>RIBBED SEWN ON</t>
  </si>
  <si>
    <t>RIBBED CONTINUOUSLY KNITTED</t>
  </si>
  <si>
    <t>LONG</t>
  </si>
  <si>
    <t>SHORT</t>
  </si>
  <si>
    <t>CAP</t>
  </si>
  <si>
    <t>OTHER</t>
  </si>
  <si>
    <t>SEWN-ON</t>
  </si>
  <si>
    <t>KNIT-ON</t>
  </si>
  <si>
    <t>NO CUFFS</t>
  </si>
  <si>
    <t>WIDTH OF SHOULDER STRAPS IN INCHES</t>
  </si>
  <si>
    <t>IS THERE ANY SHOULDER COVERAGE?</t>
  </si>
  <si>
    <t>IS THE BACK CUT STRAIGHT ACROSS FROM UNDER THE ARMS (SIDESEAM)?</t>
  </si>
  <si>
    <t>ARE THE STRAPS ADJUSTABLE?</t>
  </si>
  <si>
    <t>ARE THERE POCKETS BELOW THE WAIST?</t>
  </si>
  <si>
    <t>IS THIS A COLORED T-SHIRT?</t>
  </si>
  <si>
    <t>IS THIS A WHITE T-SHIRT (WITH OR WITHOUT SCREENPRINTING)?</t>
  </si>
  <si>
    <t>HOW MANY VERTICAL PANELS ARE THERE, NOT COUNTING THE SLEEVES?</t>
  </si>
  <si>
    <t>DOES THE TOP REACH THE WAIST?</t>
  </si>
  <si>
    <t>DOES THE TOP EXTEND BELOW MID-THIGH?</t>
  </si>
  <si>
    <t>Fabric</t>
  </si>
  <si>
    <t>Cut parts</t>
  </si>
  <si>
    <t>Other inputs</t>
  </si>
  <si>
    <t>Finished goods</t>
  </si>
  <si>
    <t>Shirt</t>
  </si>
  <si>
    <t>Blouse</t>
  </si>
  <si>
    <t>Sweater</t>
  </si>
  <si>
    <t>Jacket</t>
  </si>
  <si>
    <t>Dress</t>
  </si>
  <si>
    <t>Skirt</t>
  </si>
  <si>
    <t>Short</t>
  </si>
  <si>
    <t>Jumper</t>
  </si>
  <si>
    <t>Robe</t>
  </si>
  <si>
    <t>Camisole</t>
  </si>
  <si>
    <t>Men</t>
  </si>
  <si>
    <t>Boys</t>
  </si>
  <si>
    <t>Women</t>
  </si>
  <si>
    <t>Girls</t>
  </si>
  <si>
    <t>Infant</t>
  </si>
  <si>
    <t>Unisex</t>
  </si>
  <si>
    <t>All</t>
  </si>
  <si>
    <t>Missy</t>
  </si>
  <si>
    <t>Petite</t>
  </si>
  <si>
    <t>Womens</t>
  </si>
  <si>
    <t>Woven</t>
  </si>
  <si>
    <t>Knit</t>
  </si>
  <si>
    <t>Greige goods</t>
  </si>
  <si>
    <t>2 or more colors in warp and weave</t>
  </si>
  <si>
    <t>Corduroy</t>
  </si>
  <si>
    <t>Yes</t>
  </si>
  <si>
    <t>No</t>
  </si>
  <si>
    <t>Style Number:</t>
  </si>
  <si>
    <t>Hanger Style Number:</t>
  </si>
  <si>
    <t>Description (Full):</t>
  </si>
  <si>
    <t>Description (Brief):</t>
  </si>
  <si>
    <t>Country of Origin:</t>
  </si>
  <si>
    <t>TYPE</t>
  </si>
  <si>
    <t>DESCRIPTION</t>
  </si>
  <si>
    <t>GENDER</t>
  </si>
  <si>
    <t>SIZE</t>
  </si>
  <si>
    <t>Date:</t>
  </si>
  <si>
    <t>Piece dyed or single-color yarn both warp and weave</t>
  </si>
  <si>
    <t>DOES NOT REACH THE WAIST (MIDRIFF)</t>
  </si>
  <si>
    <t>WAIST</t>
  </si>
  <si>
    <t>HIP</t>
  </si>
  <si>
    <t>FINGERTIP</t>
  </si>
  <si>
    <t>BETWEEN FINGERTIP AND KNEE</t>
  </si>
  <si>
    <t>BELOW THE KNEE</t>
  </si>
  <si>
    <t>STYLE:</t>
  </si>
  <si>
    <t>DATE:</t>
  </si>
  <si>
    <t>HANGER HTS</t>
  </si>
  <si>
    <t>LEATHER</t>
  </si>
  <si>
    <t>FUR</t>
  </si>
  <si>
    <t>IS THIS AN "UNDERWEAR" STYLE T-SHIRT (PLAIN, CLOSE FITTING) ?</t>
  </si>
  <si>
    <t xml:space="preserve"> </t>
  </si>
  <si>
    <t>Knit and Woven Combination</t>
  </si>
  <si>
    <t>Knit and Leather Combination</t>
  </si>
  <si>
    <t>Woven and Leather Combination</t>
  </si>
  <si>
    <t>Leather</t>
  </si>
  <si>
    <t>Fur</t>
  </si>
  <si>
    <t>Fur and Leather Combination</t>
  </si>
  <si>
    <t>1) A fabric of Plain weave, wieighing more than 100 g/m2 and existing from fabrics yarn of different colours, of 3-thread or 4-thread twill, including broken twill, warp faced, the warp of which are of one and the same colour and the weft yarns of which are unbleached, bleached, dyed grey or coloured a lighter shade of the colour of the warp yarns</t>
  </si>
  <si>
    <t>2) Woven fabrics of cotton, containing less than 85% by weight of cotton, mixed mainly or solely with man-made fibers, weighing more than 200 g/m2 and existing from fabrics yarn of different colours, of 3-thread or 4-thread twill, including broken twill, warp faced, the warp of which are of one and the same colour and the weft yarns of which are unbleached, bleached, dyed grey or coloured a lighter shade of the colour of the warp yarns</t>
  </si>
  <si>
    <t>Blue Denim</t>
  </si>
  <si>
    <t>Other Denim</t>
  </si>
  <si>
    <t>SEND TO:  Classify@vince.com</t>
  </si>
  <si>
    <t>Knit to Shape</t>
  </si>
  <si>
    <t>Other Knit or Crocheted</t>
  </si>
  <si>
    <t>Romper</t>
  </si>
  <si>
    <t>Poncho</t>
  </si>
  <si>
    <t>Cape</t>
  </si>
  <si>
    <t>Shawl</t>
  </si>
  <si>
    <t>Beanie</t>
  </si>
  <si>
    <t>Jumpsuit</t>
  </si>
  <si>
    <t>Gloves</t>
  </si>
  <si>
    <t>Mitts</t>
  </si>
  <si>
    <t>Knit and Fur Combination</t>
  </si>
  <si>
    <t>Woven and Fur Combination</t>
  </si>
  <si>
    <t>Sweatshirt</t>
  </si>
  <si>
    <t>Skort</t>
  </si>
  <si>
    <t>Scarf</t>
  </si>
  <si>
    <t>Cow Leather</t>
  </si>
  <si>
    <t>Goat Leather</t>
  </si>
  <si>
    <t>Lambskin Leather</t>
  </si>
  <si>
    <t>Reptile Leather - Please specify in fiber content</t>
  </si>
  <si>
    <t>Other Leather - Please specify in fiber content</t>
  </si>
  <si>
    <t>Rabbit Fur</t>
  </si>
  <si>
    <t>Raccoon Fur</t>
  </si>
  <si>
    <t>Fox Fur</t>
  </si>
  <si>
    <t>Kangaroo Fur</t>
  </si>
  <si>
    <t>Calf Hair</t>
  </si>
  <si>
    <t>Other Fur - Please specify in fiber content</t>
  </si>
  <si>
    <t>Fiber Content (If garment consists of different fabrics or construction, supplier should completely identify the fabric detail of each construction type)</t>
  </si>
  <si>
    <t>Coyote Fur</t>
  </si>
  <si>
    <t>Shearling</t>
  </si>
  <si>
    <t>Lined/Insulated with Down:</t>
  </si>
  <si>
    <t>Lining Content:</t>
  </si>
  <si>
    <t>Cardigan</t>
  </si>
  <si>
    <t>Additional Details</t>
  </si>
  <si>
    <t>DOES THE T-SHIRT HAVE ANY SIDE SLITS?</t>
  </si>
  <si>
    <t>NO HEM</t>
  </si>
  <si>
    <t>Are there shell, horn, bone, or wooden buttons? (If yes, please provide FWS required info below)</t>
  </si>
  <si>
    <t>Trim Content (If trim contains leather or fur, specify the animal. Garments containing animal product other than cattle, provide FWS info below):</t>
  </si>
  <si>
    <t xml:space="preserve">3) Other women's cotton pants made of plain and/or Prepared for dyed twill with the same warp and weft yarn. </t>
  </si>
  <si>
    <t>FISH &amp; WILDLIFE DECLARATION REQUIRED</t>
  </si>
  <si>
    <t>APPAREL CLASSIFICATION WORKSHEET</t>
  </si>
  <si>
    <t>Coat</t>
  </si>
  <si>
    <t>Top-other</t>
  </si>
  <si>
    <t>Trouser</t>
  </si>
  <si>
    <t>T-shirt</t>
  </si>
  <si>
    <t>Vest</t>
  </si>
  <si>
    <t xml:space="preserve">Common Name: </t>
  </si>
  <si>
    <t xml:space="preserve">Scientific Name (Genus/Species): </t>
  </si>
  <si>
    <t>Wildlife Country of Origin:</t>
  </si>
  <si>
    <t>Source of Wildlife (Domesticated or Wild):</t>
  </si>
  <si>
    <t>Dyed</t>
  </si>
  <si>
    <t>Natural</t>
  </si>
  <si>
    <t>Leather and Fur Combination</t>
  </si>
  <si>
    <t>Blanket</t>
  </si>
  <si>
    <t>GARMENT LENGTH (CHOOSE ONE):</t>
  </si>
  <si>
    <t>TYPE OF BOTTOM TREATMENT (CHOOSE ONE):</t>
  </si>
  <si>
    <t>TYPE OF SLEEVES (CHOOSE ONE):</t>
  </si>
  <si>
    <t>TYPE OF CUFFS (CHOOSE ONE):</t>
  </si>
  <si>
    <t>OTHER DETAILS (SELECT "YES" OR "NO" FOR ALL):</t>
  </si>
  <si>
    <r>
      <t xml:space="preserve">Forward completed sheet(s) with any available fabric swatch or garment sample to: </t>
    </r>
    <r>
      <rPr>
        <b/>
        <sz val="10"/>
        <color rgb="FF0000FF"/>
        <rFont val="Tahoma"/>
        <family val="2"/>
      </rPr>
      <t>CLASSIFY@VINCE.COM</t>
    </r>
  </si>
  <si>
    <t>Pillow Cover</t>
  </si>
  <si>
    <t>Bodysuit</t>
  </si>
  <si>
    <t xml:space="preserve">DOES THE GARMENT QUALIFY AS "WATER RESISTANT" BASED ON APPROPRIATE TESTING OF WATER RESISTANCE (AATCC TEST METHOD 35) </t>
  </si>
  <si>
    <t>Indicate: Number of stitches per centimeter in both directions (fine knits)</t>
  </si>
  <si>
    <t>Indicate: Number of stitches per 2 centimeters in the direction of the knitting (bulkier knits)</t>
  </si>
  <si>
    <t>Select the appropriate garment construction type below.</t>
  </si>
  <si>
    <t>Select all applicable garment details below.</t>
  </si>
  <si>
    <t>IS THIS T-SHIRT CONSTRUCTED FROM PLAIN JERSEY OR INTERLOCK FABRIC? (NON-SLUB)</t>
  </si>
  <si>
    <t>DOES THE GARMENT HAVE A LINING (FULL OR PARTIAL) OR INSULATED? (INDICATE ALL APPLICABLE FEATURES BELOW)</t>
  </si>
  <si>
    <t>Supplier/Factory Name:</t>
  </si>
  <si>
    <t>Season:</t>
  </si>
  <si>
    <t>Gender:</t>
  </si>
  <si>
    <t>Construction:</t>
  </si>
  <si>
    <t>If garment is reversible, identify the fiber content and construction of the reverse fabric:</t>
  </si>
  <si>
    <t>FWS Required Info (For all animal product)</t>
  </si>
  <si>
    <t>Additional Details for Buttons</t>
  </si>
  <si>
    <t>Button article #:</t>
  </si>
  <si>
    <t xml:space="preserve">Button supplier: </t>
  </si>
  <si>
    <t>US HTS</t>
  </si>
  <si>
    <t>CANADA HTS</t>
  </si>
  <si>
    <t>SECTION 301</t>
  </si>
  <si>
    <t>N/A</t>
  </si>
  <si>
    <t>Pocketing Content (if applicable):</t>
  </si>
  <si>
    <t>Sketch/Photo of Garment:</t>
  </si>
  <si>
    <t>TYPE OF NECK OPENING/CLOSURE (SELECT ALL APPLICABLE FEATURES):</t>
  </si>
  <si>
    <t>ELASTICIZED/RIBBED</t>
  </si>
  <si>
    <t>CAMISOLE/TANK TOP TYPES (COMPLETE ALL QUESTIONS):</t>
  </si>
  <si>
    <t>DOES THE GARMENT HAVE A PLASTIC OR RUBBER COATING OR LAMINATION ON THE SHELL, LINING OR INNER LINING?</t>
  </si>
  <si>
    <t>(INDICATE ALL APPLICABLE FEATURES BELOW)</t>
  </si>
  <si>
    <t>OTHER HEAVY-DUTY CLOSURE (CLASP, HOOK, TIE, ETC)</t>
  </si>
  <si>
    <t>NO NECK OPENING</t>
  </si>
  <si>
    <t>FULL OPENING STARTING AT NECK</t>
  </si>
  <si>
    <t>PARTIAL OPENING STARTING AT NECK</t>
  </si>
  <si>
    <t>BACK OPENING STARTING AT NECK</t>
  </si>
  <si>
    <t>ZIPPERED CLOSURE</t>
  </si>
  <si>
    <t>BUTTONED CLOSURE</t>
  </si>
  <si>
    <t>SNAP CLOSURE</t>
  </si>
  <si>
    <t>NO SLEEVES</t>
  </si>
  <si>
    <t>IS THE GARMENT DOWN-FILLED?</t>
  </si>
  <si>
    <t>IS THE GARMENT PADDED/FILLED (OTHER THAN DOWN)?</t>
  </si>
  <si>
    <t>DOES THE GARMENT HAVE LARGE JACKET/COAT STYLE BUTTONS, TOGGLES, SNAPS, HEAVY-DUTY ZIPPER OR OTHER HEAVY DUTY CLOSURE?</t>
  </si>
  <si>
    <t>DOES THE GARMENT HAVE TIGHTENING ELEMENT AT THE CUFFS? (BUTTON, SNAP, TOGGLE, ELASTICIZED RIB, ETC.)</t>
  </si>
  <si>
    <t xml:space="preserve">DOES THE FABRIC WEIGHT EXCEED 200G/M2 ? </t>
  </si>
  <si>
    <t>DOES THE GARMENT HAVE A TIGHTENING ELEMENT AT THE WAIST OR BOTTOM OF THE GARMENT? (RIBBED, TOGGLE, TIE, ETC.)</t>
  </si>
  <si>
    <t>CLASSIFIED BY</t>
  </si>
  <si>
    <t>DATE</t>
  </si>
  <si>
    <t>Bra/Brassiere</t>
  </si>
  <si>
    <t>Panty/Underwear</t>
  </si>
  <si>
    <t>UK HTS</t>
  </si>
  <si>
    <t>Hat</t>
  </si>
  <si>
    <t>Pullover - with opening at neck</t>
  </si>
  <si>
    <t>Pullover - without opening at neck</t>
  </si>
  <si>
    <t>CA HTS</t>
  </si>
  <si>
    <t>4201.00.6000</t>
  </si>
  <si>
    <t>4202.21.9000</t>
  </si>
  <si>
    <t>4202.22.4500</t>
  </si>
  <si>
    <t>4202.22.8100</t>
  </si>
  <si>
    <t>4202.22.8980</t>
  </si>
  <si>
    <t>4202.31.6000</t>
  </si>
  <si>
    <t>4202.91.9030</t>
  </si>
  <si>
    <t>4202.91.9090</t>
  </si>
  <si>
    <t>4202.92.1500</t>
  </si>
  <si>
    <t>4202.92.4500</t>
  </si>
  <si>
    <t>4203.10.4010</t>
  </si>
  <si>
    <t>4203.10.4030</t>
  </si>
  <si>
    <t>4203.10.4060</t>
  </si>
  <si>
    <t>4203.10.4085</t>
  </si>
  <si>
    <t>4203.10.4095</t>
  </si>
  <si>
    <t>4203.30.0000</t>
  </si>
  <si>
    <t>4303.10.0060</t>
  </si>
  <si>
    <t>6101.20.0010</t>
  </si>
  <si>
    <t>6101.30.1500</t>
  </si>
  <si>
    <t>6101.30.2010</t>
  </si>
  <si>
    <t>6101.90.0500</t>
  </si>
  <si>
    <t>6101.90.9060</t>
  </si>
  <si>
    <t>6102.10.0000</t>
  </si>
  <si>
    <t>6102.20.0010</t>
  </si>
  <si>
    <t>6102.30.1000</t>
  </si>
  <si>
    <t>6102.30.2010</t>
  </si>
  <si>
    <t>6103.31.0000</t>
  </si>
  <si>
    <t>6103.32.0000</t>
  </si>
  <si>
    <t>6103.33.1000</t>
  </si>
  <si>
    <t>6103.41.1010</t>
  </si>
  <si>
    <t>6103.42.1020</t>
  </si>
  <si>
    <t>6103.42.1050</t>
  </si>
  <si>
    <t>6103.43.1520</t>
  </si>
  <si>
    <t>6103.43.1550</t>
  </si>
  <si>
    <t>6103.49.1020</t>
  </si>
  <si>
    <t>6104.31.0000</t>
  </si>
  <si>
    <t>6104.33.2000</t>
  </si>
  <si>
    <t>6104.39.1000</t>
  </si>
  <si>
    <t>6104.39.2040</t>
  </si>
  <si>
    <t>6104.39.2050</t>
  </si>
  <si>
    <t>6104.39.2090</t>
  </si>
  <si>
    <t>6104.41.0010</t>
  </si>
  <si>
    <t>6104.42.0010</t>
  </si>
  <si>
    <t>6104.43.2010</t>
  </si>
  <si>
    <t>6104.44.2010</t>
  </si>
  <si>
    <t>6104.51.0000</t>
  </si>
  <si>
    <t>6104.52.0010</t>
  </si>
  <si>
    <t>6104.53.2010</t>
  </si>
  <si>
    <t>6104.59.1030</t>
  </si>
  <si>
    <t>6104.61.0010</t>
  </si>
  <si>
    <t>6104.62.1020</t>
  </si>
  <si>
    <t>6104.62.2006</t>
  </si>
  <si>
    <t>6104.62.2011</t>
  </si>
  <si>
    <t>6104.62.2030</t>
  </si>
  <si>
    <t>6104.63.1510</t>
  </si>
  <si>
    <t>6104.63.1520</t>
  </si>
  <si>
    <t>6104.63.2006</t>
  </si>
  <si>
    <t>6104.63.2011</t>
  </si>
  <si>
    <t>6104.63.2030</t>
  </si>
  <si>
    <t>6104.69.2030</t>
  </si>
  <si>
    <t>6104.69.2060</t>
  </si>
  <si>
    <t>6105.10.0010</t>
  </si>
  <si>
    <t>6105.20.1000</t>
  </si>
  <si>
    <t>6105.20.2010</t>
  </si>
  <si>
    <t>6105.90.1000</t>
  </si>
  <si>
    <t>6105.90.8060</t>
  </si>
  <si>
    <t>6106.10.0010</t>
  </si>
  <si>
    <t>6106.20.1010</t>
  </si>
  <si>
    <t>6106.20.2010</t>
  </si>
  <si>
    <t>6106.90.1010</t>
  </si>
  <si>
    <t>6107.99.2000</t>
  </si>
  <si>
    <t>6108.91.0005</t>
  </si>
  <si>
    <t>6109.10.0012</t>
  </si>
  <si>
    <t>6109.10.0018</t>
  </si>
  <si>
    <t>6109.10.0027</t>
  </si>
  <si>
    <t>6109.10.0040</t>
  </si>
  <si>
    <t>6109.10.0060</t>
  </si>
  <si>
    <t>6109.10.0070</t>
  </si>
  <si>
    <t>6109.90.1007</t>
  </si>
  <si>
    <t>6109.90.1049</t>
  </si>
  <si>
    <t>6109.90.1050</t>
  </si>
  <si>
    <t>6109.90.1065</t>
  </si>
  <si>
    <t>6109.90.1090</t>
  </si>
  <si>
    <t>6109.90.1540</t>
  </si>
  <si>
    <t>6109.90.8010</t>
  </si>
  <si>
    <t>6109.90.8020</t>
  </si>
  <si>
    <t>6109.90.8030</t>
  </si>
  <si>
    <t>6110.11.0015</t>
  </si>
  <si>
    <t>6110.11.0030</t>
  </si>
  <si>
    <t>6110.11.0070</t>
  </si>
  <si>
    <t>6110.11.0080</t>
  </si>
  <si>
    <t>6110.12.1010</t>
  </si>
  <si>
    <t>6110.12.1020</t>
  </si>
  <si>
    <t>6110.12.1050</t>
  </si>
  <si>
    <t>6110.12.1060</t>
  </si>
  <si>
    <t>6110.12.2010</t>
  </si>
  <si>
    <t>6110.12.2030</t>
  </si>
  <si>
    <t>6110.12.2070</t>
  </si>
  <si>
    <t>6110.12.2080</t>
  </si>
  <si>
    <t>6110.19.0015</t>
  </si>
  <si>
    <t>6110.19.0030</t>
  </si>
  <si>
    <t>6110.19.0070</t>
  </si>
  <si>
    <t>6110.19.0080</t>
  </si>
  <si>
    <t>6110.20.2010</t>
  </si>
  <si>
    <t>6110.20.2020</t>
  </si>
  <si>
    <t>6110.20.2041</t>
  </si>
  <si>
    <t>6110.20.2046</t>
  </si>
  <si>
    <t>6110.20.2067</t>
  </si>
  <si>
    <t>6110.20.2069</t>
  </si>
  <si>
    <t>6110.20.2079</t>
  </si>
  <si>
    <t>6110.30.1510</t>
  </si>
  <si>
    <t>6110.30.1520</t>
  </si>
  <si>
    <t>6110.30.1550</t>
  </si>
  <si>
    <t>6110.30.1560</t>
  </si>
  <si>
    <t>6110.30.3010</t>
  </si>
  <si>
    <t>6110.30.3020</t>
  </si>
  <si>
    <t>6110.30.3030</t>
  </si>
  <si>
    <t>6110.30.3053</t>
  </si>
  <si>
    <t>6110.30.3059</t>
  </si>
  <si>
    <t>6110.90.1060</t>
  </si>
  <si>
    <t>6110.90.9023</t>
  </si>
  <si>
    <t>6110.90.9041</t>
  </si>
  <si>
    <t>6110.90.9088</t>
  </si>
  <si>
    <t>6110.90.9090</t>
  </si>
  <si>
    <t>6111.90.0530</t>
  </si>
  <si>
    <t>6114.20.0005</t>
  </si>
  <si>
    <t>6114.20.0010</t>
  </si>
  <si>
    <t>6114.20.0020</t>
  </si>
  <si>
    <t>6114.20.0052</t>
  </si>
  <si>
    <t>6114.20.0055</t>
  </si>
  <si>
    <t>6114.20.0060</t>
  </si>
  <si>
    <t>6114.30.1020</t>
  </si>
  <si>
    <t>6114.30.2010</t>
  </si>
  <si>
    <t>6114.30.2060</t>
  </si>
  <si>
    <t>6114.30.3054</t>
  </si>
  <si>
    <t>6114.90.0540</t>
  </si>
  <si>
    <t>6114.90.0560</t>
  </si>
  <si>
    <t>6114.90.1020</t>
  </si>
  <si>
    <t>6115.94.0000</t>
  </si>
  <si>
    <t>6116.91.0000</t>
  </si>
  <si>
    <t>6117.10.1000</t>
  </si>
  <si>
    <t>6117.10.2010</t>
  </si>
  <si>
    <t>6201.11.0010</t>
  </si>
  <si>
    <t>6201.12.2050</t>
  </si>
  <si>
    <t>6201.13.3010</t>
  </si>
  <si>
    <t>6201.13.4030</t>
  </si>
  <si>
    <t>6201.20.1110</t>
  </si>
  <si>
    <t>6201.20.4011</t>
  </si>
  <si>
    <t>6201.30.2050</t>
  </si>
  <si>
    <t>6201.30.8051</t>
  </si>
  <si>
    <t>6201.40.1510</t>
  </si>
  <si>
    <t>6201.40.2030</t>
  </si>
  <si>
    <t>6201.40.6020</t>
  </si>
  <si>
    <t>6201.40.7511</t>
  </si>
  <si>
    <t>6201.91.4011</t>
  </si>
  <si>
    <t>6201.92.4521</t>
  </si>
  <si>
    <t>6201.92.4531</t>
  </si>
  <si>
    <t>6201.92.4551</t>
  </si>
  <si>
    <t>6201.93.5000</t>
  </si>
  <si>
    <t>6201.93.5220</t>
  </si>
  <si>
    <t>6201.93.5511</t>
  </si>
  <si>
    <t>6201.93.6000</t>
  </si>
  <si>
    <t>6201.93.6511</t>
  </si>
  <si>
    <t>6201.99.8060</t>
  </si>
  <si>
    <t>6202.11.0010</t>
  </si>
  <si>
    <t>6202.12.2050</t>
  </si>
  <si>
    <t>6202.13.1000</t>
  </si>
  <si>
    <t>6202.13.3010</t>
  </si>
  <si>
    <t>6202.13.4020</t>
  </si>
  <si>
    <t>6202.19.1000</t>
  </si>
  <si>
    <t>6202.19.9060</t>
  </si>
  <si>
    <t>6202.20.1110</t>
  </si>
  <si>
    <t>6202.30.2050</t>
  </si>
  <si>
    <t>6202.30.8061</t>
  </si>
  <si>
    <t>6202.40.1000</t>
  </si>
  <si>
    <t>6202.40.1510</t>
  </si>
  <si>
    <t>6202.40.2020</t>
  </si>
  <si>
    <t>6202.40.5500</t>
  </si>
  <si>
    <t>6202.40.6020</t>
  </si>
  <si>
    <t>6202.40.6511</t>
  </si>
  <si>
    <t>6202.40.7511</t>
  </si>
  <si>
    <t>6202.90.2960</t>
  </si>
  <si>
    <t>6202.90.6961</t>
  </si>
  <si>
    <t>6202.91.9011</t>
  </si>
  <si>
    <t>6202.92.9061</t>
  </si>
  <si>
    <t>6202.93.1500</t>
  </si>
  <si>
    <t>6202.93.5511</t>
  </si>
  <si>
    <t>6202.99.8061</t>
  </si>
  <si>
    <t>6203.31.9020</t>
  </si>
  <si>
    <t>6203.32.1000</t>
  </si>
  <si>
    <t>6203.32.2040</t>
  </si>
  <si>
    <t>6203.33.1040</t>
  </si>
  <si>
    <t>6203.33.2010</t>
  </si>
  <si>
    <t>6203.39.9060</t>
  </si>
  <si>
    <t>6203.41.6010</t>
  </si>
  <si>
    <t>6203.42.4506</t>
  </si>
  <si>
    <t>6203.42.4511</t>
  </si>
  <si>
    <t>6203.42.4516</t>
  </si>
  <si>
    <t>6203.42.4551</t>
  </si>
  <si>
    <t>6203.43.7010</t>
  </si>
  <si>
    <t>6203.43.9010</t>
  </si>
  <si>
    <t>6203.43.9030</t>
  </si>
  <si>
    <t>6203.49.5015</t>
  </si>
  <si>
    <t>6203.49.5045</t>
  </si>
  <si>
    <t>6203.49.9045</t>
  </si>
  <si>
    <t>6203.49.9060</t>
  </si>
  <si>
    <t>6204.31.2010</t>
  </si>
  <si>
    <t>6204.32.2030</t>
  </si>
  <si>
    <t>6204.33.4010</t>
  </si>
  <si>
    <t>6204.33.5010</t>
  </si>
  <si>
    <t>6204.39.2010</t>
  </si>
  <si>
    <t>6204.39.3010</t>
  </si>
  <si>
    <t>6204.39.6000</t>
  </si>
  <si>
    <t>6204.39.8060</t>
  </si>
  <si>
    <t>6204.41.2010</t>
  </si>
  <si>
    <t>6204.42.3030</t>
  </si>
  <si>
    <t>6204.42.3050</t>
  </si>
  <si>
    <t>6204.43.4010</t>
  </si>
  <si>
    <t>6204.43.4030</t>
  </si>
  <si>
    <t>6204.44.4010</t>
  </si>
  <si>
    <t>6204.49.1000</t>
  </si>
  <si>
    <t>6204.49.5050</t>
  </si>
  <si>
    <t>6204.49.5060</t>
  </si>
  <si>
    <t>6204.51.0010</t>
  </si>
  <si>
    <t>6204.52.2070</t>
  </si>
  <si>
    <t>6204.53.3010</t>
  </si>
  <si>
    <t>6204.59.2010</t>
  </si>
  <si>
    <t>6204.59.3010</t>
  </si>
  <si>
    <t>6204.59.4040</t>
  </si>
  <si>
    <t>6204.59.4050</t>
  </si>
  <si>
    <t>6204.59.4060</t>
  </si>
  <si>
    <t>6204.61.8010</t>
  </si>
  <si>
    <t>6204.62.8006</t>
  </si>
  <si>
    <t>6204.62.8011</t>
  </si>
  <si>
    <t>6204.62.8021</t>
  </si>
  <si>
    <t>6204.62.8056</t>
  </si>
  <si>
    <t>6204.63.7010</t>
  </si>
  <si>
    <t>6204.63.9010</t>
  </si>
  <si>
    <t>6204.63.9032</t>
  </si>
  <si>
    <t>6204.69.2810</t>
  </si>
  <si>
    <t>6204.69.4510</t>
  </si>
  <si>
    <t>6204.69.6540</t>
  </si>
  <si>
    <t>6204.69.8044</t>
  </si>
  <si>
    <t>6204.69.8046</t>
  </si>
  <si>
    <t>6205.20.2036</t>
  </si>
  <si>
    <t>6205.20.2051</t>
  </si>
  <si>
    <t>6205.20.2066</t>
  </si>
  <si>
    <t>6205.30.1510</t>
  </si>
  <si>
    <t>6205.30.2050</t>
  </si>
  <si>
    <t>6205.30.2070</t>
  </si>
  <si>
    <t>6205.90.0710</t>
  </si>
  <si>
    <t>6205.90.4040</t>
  </si>
  <si>
    <t>6206.10.0040</t>
  </si>
  <si>
    <t>6206.10.0050</t>
  </si>
  <si>
    <t>6206.30.3011</t>
  </si>
  <si>
    <t>6206.30.3041</t>
  </si>
  <si>
    <t>6206.40.3010</t>
  </si>
  <si>
    <t>6206.40.3030</t>
  </si>
  <si>
    <t>6206.90.0040</t>
  </si>
  <si>
    <t>6207.99.9010</t>
  </si>
  <si>
    <t>6208.29.1000</t>
  </si>
  <si>
    <t>6208.99.3010</t>
  </si>
  <si>
    <t>6211.32.9060</t>
  </si>
  <si>
    <t>6211.32.9075</t>
  </si>
  <si>
    <t>6211.33.9040</t>
  </si>
  <si>
    <t>6211.33.9058</t>
  </si>
  <si>
    <t>6211.39.3030</t>
  </si>
  <si>
    <t>6211.39.3045</t>
  </si>
  <si>
    <t>6211.39.8050</t>
  </si>
  <si>
    <t>6211.39.8070</t>
  </si>
  <si>
    <t>6211.42.1010</t>
  </si>
  <si>
    <t>6211.42.1056</t>
  </si>
  <si>
    <t>6211.42.1075</t>
  </si>
  <si>
    <t>6211.43.1010</t>
  </si>
  <si>
    <t>6211.43.1060</t>
  </si>
  <si>
    <t>6211.43.1076</t>
  </si>
  <si>
    <t>6211.43.1078</t>
  </si>
  <si>
    <t>6211.43.1091</t>
  </si>
  <si>
    <t>6211.49.5010</t>
  </si>
  <si>
    <t>6211.49.5050</t>
  </si>
  <si>
    <t>6211.49.5090</t>
  </si>
  <si>
    <t>6211.49.6030</t>
  </si>
  <si>
    <t>6211.49.6050</t>
  </si>
  <si>
    <t>6211.49.6055</t>
  </si>
  <si>
    <t>6211.49.8010</t>
  </si>
  <si>
    <t>6211.49.8020</t>
  </si>
  <si>
    <t>6211.49.8050</t>
  </si>
  <si>
    <t>6213.90.1000</t>
  </si>
  <si>
    <t>6214.20.0000</t>
  </si>
  <si>
    <t>6214.90.0010</t>
  </si>
  <si>
    <t>6301.20.0010</t>
  </si>
  <si>
    <t>6301.30.0010</t>
  </si>
  <si>
    <t>6304.91.0050</t>
  </si>
  <si>
    <t>6304.91.0150</t>
  </si>
  <si>
    <t>6307.90.9875</t>
  </si>
  <si>
    <t>6307.90.9891</t>
  </si>
  <si>
    <t>6505.00.2590</t>
  </si>
  <si>
    <t>6505.00.3030</t>
  </si>
  <si>
    <t>6505.00.3090</t>
  </si>
  <si>
    <t>6505.00.4090</t>
  </si>
  <si>
    <t>6505.00.9045</t>
  </si>
  <si>
    <t>7326.20.0090</t>
  </si>
  <si>
    <r>
      <t xml:space="preserve">Complete all highlighted </t>
    </r>
    <r>
      <rPr>
        <b/>
        <sz val="8"/>
        <color theme="9" tint="-0.249977111117893"/>
        <rFont val="Tahoma"/>
        <family val="2"/>
      </rPr>
      <t>ORANGE</t>
    </r>
    <r>
      <rPr>
        <b/>
        <sz val="8"/>
        <color indexed="12"/>
        <rFont val="Tahoma"/>
        <family val="2"/>
      </rPr>
      <t xml:space="preserve"> fields. Tab through to use drop-down selections in some cells.</t>
    </r>
  </si>
  <si>
    <t>6104.43.1010</t>
  </si>
  <si>
    <t>6104.44.1000</t>
  </si>
  <si>
    <t>6113.00.1012</t>
  </si>
  <si>
    <t>6203.39.1020</t>
  </si>
  <si>
    <t>6203.39.2010</t>
  </si>
  <si>
    <t>6203.39.5000</t>
  </si>
  <si>
    <t>6106.90.3040</t>
  </si>
  <si>
    <t>6201.30.8021</t>
  </si>
  <si>
    <t>Tank Top</t>
  </si>
  <si>
    <t>6204.69.2840</t>
  </si>
  <si>
    <t>6204.39.8050</t>
  </si>
  <si>
    <t>6106.90.2550</t>
  </si>
  <si>
    <t>EU HTS</t>
  </si>
  <si>
    <t>6103.43.1010</t>
  </si>
  <si>
    <t>6103.43.1020</t>
  </si>
  <si>
    <t>6103.49.1010</t>
  </si>
  <si>
    <t>6103.49.1060</t>
  </si>
  <si>
    <t>6103.49.8024</t>
  </si>
  <si>
    <t>6103.49.8026</t>
  </si>
  <si>
    <t>6104.32.0000</t>
  </si>
  <si>
    <t>6104.33.1000</t>
  </si>
  <si>
    <t>6114.90.9010</t>
  </si>
  <si>
    <t>6201.30.8031</t>
  </si>
  <si>
    <t>6206.40.2510</t>
  </si>
  <si>
    <t>Pajama Bottom</t>
  </si>
  <si>
    <t>Pajama Top</t>
  </si>
  <si>
    <t>Nightgown</t>
  </si>
  <si>
    <t>Swimwear One Piece</t>
  </si>
  <si>
    <t>Swimwear Bottom</t>
  </si>
  <si>
    <t>Swimwear Top</t>
  </si>
  <si>
    <t>Anorak</t>
  </si>
  <si>
    <t>4201.00.9090</t>
  </si>
  <si>
    <t>4201.00.0090</t>
  </si>
  <si>
    <t>4202.21.0000</t>
  </si>
  <si>
    <t>4202.21.0090</t>
  </si>
  <si>
    <t>4202.22.9020</t>
  </si>
  <si>
    <t>4202.22.9090</t>
  </si>
  <si>
    <t>4202.31.0090</t>
  </si>
  <si>
    <t>4202.91.9000</t>
  </si>
  <si>
    <t>4202.91.1090</t>
  </si>
  <si>
    <t>4202.91.8090</t>
  </si>
  <si>
    <t>4202.92.9000</t>
  </si>
  <si>
    <t>4202.92.9190</t>
  </si>
  <si>
    <t>4202.92.9890</t>
  </si>
  <si>
    <t>4203.10.0090</t>
  </si>
  <si>
    <t>4203.10.0000</t>
  </si>
  <si>
    <t>4203.10.0051</t>
  </si>
  <si>
    <t>4203.10.0052</t>
  </si>
  <si>
    <t>4203.30.0090</t>
  </si>
  <si>
    <t>4303.10.9030</t>
  </si>
  <si>
    <t>4303.10.9000</t>
  </si>
  <si>
    <t>6101.20.0000</t>
  </si>
  <si>
    <t>6101.20.9000</t>
  </si>
  <si>
    <t>6101.30.0000</t>
  </si>
  <si>
    <t>6101.30.9000</t>
  </si>
  <si>
    <t>6101.90.0000</t>
  </si>
  <si>
    <t>6101.90.8010</t>
  </si>
  <si>
    <t>6101.90.8090</t>
  </si>
  <si>
    <t>6102.10.1090</t>
  </si>
  <si>
    <t>6102.20.0000</t>
  </si>
  <si>
    <t>6102.20.9000</t>
  </si>
  <si>
    <t>6102.30.0000</t>
  </si>
  <si>
    <t>6102.30.9000</t>
  </si>
  <si>
    <t>6103.33.0000</t>
  </si>
  <si>
    <t>6103.41.0000</t>
  </si>
  <si>
    <t>6103.42.0010</t>
  </si>
  <si>
    <t>6103.42.0000</t>
  </si>
  <si>
    <t>6103.43.0012</t>
  </si>
  <si>
    <t>6103.43.0000</t>
  </si>
  <si>
    <t>6103.43.0015</t>
  </si>
  <si>
    <t>6103.49.0000</t>
  </si>
  <si>
    <t>6103.49.0010</t>
  </si>
  <si>
    <t>6103.49.0091</t>
  </si>
  <si>
    <t>6103.49.0099</t>
  </si>
  <si>
    <t>6104.33.0000</t>
  </si>
  <si>
    <t>6104.39.0010</t>
  </si>
  <si>
    <t>6104.39.9000</t>
  </si>
  <si>
    <t>6104.39.0090</t>
  </si>
  <si>
    <t>6104.41.0000</t>
  </si>
  <si>
    <t>6104.42.0091</t>
  </si>
  <si>
    <t>6104.42.0000</t>
  </si>
  <si>
    <t>6104.43.0090</t>
  </si>
  <si>
    <t>6104.43.0000</t>
  </si>
  <si>
    <t>6104.43.0020</t>
  </si>
  <si>
    <t>6104.44.0000</t>
  </si>
  <si>
    <t>6104.52.0000</t>
  </si>
  <si>
    <t>6104.53.0000</t>
  </si>
  <si>
    <t>6104.59.1000</t>
  </si>
  <si>
    <t>6104.59.0000</t>
  </si>
  <si>
    <t>6104.61.0000</t>
  </si>
  <si>
    <t>6104.62.0022</t>
  </si>
  <si>
    <t>6104.62.0000</t>
  </si>
  <si>
    <t>6104.62.0025</t>
  </si>
  <si>
    <t>6104.63.0025</t>
  </si>
  <si>
    <t>6104.63.0000</t>
  </si>
  <si>
    <t>6104.63.0026</t>
  </si>
  <si>
    <t>6104.69.0000</t>
  </si>
  <si>
    <t>6104.69.0010</t>
  </si>
  <si>
    <t>6104.69.0091</t>
  </si>
  <si>
    <t>6105.10.0090</t>
  </si>
  <si>
    <t>6105.10.0000</t>
  </si>
  <si>
    <t>6105.20.0090</t>
  </si>
  <si>
    <t>6105.20.9000</t>
  </si>
  <si>
    <t>6105.90.0000</t>
  </si>
  <si>
    <t>6105.90.9000</t>
  </si>
  <si>
    <t>6106.10.0000</t>
  </si>
  <si>
    <t>6106.20.0090</t>
  </si>
  <si>
    <t>6106.20.0000</t>
  </si>
  <si>
    <t>6106.90.0000</t>
  </si>
  <si>
    <t>6106.90.1000</t>
  </si>
  <si>
    <t>6106.90.3000</t>
  </si>
  <si>
    <t>6106.90.5000</t>
  </si>
  <si>
    <t>6107.99.0000</t>
  </si>
  <si>
    <t>6107.99.0010</t>
  </si>
  <si>
    <t>6108.91.0000</t>
  </si>
  <si>
    <t>6109.10.0010</t>
  </si>
  <si>
    <t>6109.10.0019</t>
  </si>
  <si>
    <t>6109.10.0090</t>
  </si>
  <si>
    <t>6109.10.0022</t>
  </si>
  <si>
    <t>6109.10.0029</t>
  </si>
  <si>
    <t>6109.90.0090</t>
  </si>
  <si>
    <t>6109.90.9000</t>
  </si>
  <si>
    <t>6109.90.2000</t>
  </si>
  <si>
    <t>6110.11.9050</t>
  </si>
  <si>
    <t>6110.11.3000</t>
  </si>
  <si>
    <t>6110.11.9060</t>
  </si>
  <si>
    <t>6110.11.9000</t>
  </si>
  <si>
    <t>6110.12.1000</t>
  </si>
  <si>
    <t>6110.12.1090</t>
  </si>
  <si>
    <t>6110.12.9090</t>
  </si>
  <si>
    <t>6110.19.1000</t>
  </si>
  <si>
    <t>6110.19.1090</t>
  </si>
  <si>
    <t>6110.19.9090</t>
  </si>
  <si>
    <t>6110.20.0091</t>
  </si>
  <si>
    <t>6110.20.9100</t>
  </si>
  <si>
    <t>6110.20.0092</t>
  </si>
  <si>
    <t>6110.20.9900</t>
  </si>
  <si>
    <t>6110.30.0091</t>
  </si>
  <si>
    <t>6110.30.9100</t>
  </si>
  <si>
    <t>6110.30.0092</t>
  </si>
  <si>
    <t>6110.30.9900</t>
  </si>
  <si>
    <t>6110.90.0000</t>
  </si>
  <si>
    <t>6110.90.9030</t>
  </si>
  <si>
    <t>6110.90.1000</t>
  </si>
  <si>
    <t>6111.90.1900</t>
  </si>
  <si>
    <t>6113.00.9000</t>
  </si>
  <si>
    <t>6114.20.0000</t>
  </si>
  <si>
    <t>6114.30.0000</t>
  </si>
  <si>
    <t>6114.90.0000</t>
  </si>
  <si>
    <t>6114.90.0010</t>
  </si>
  <si>
    <t>6114.90.0090</t>
  </si>
  <si>
    <t>6117.10.9000</t>
  </si>
  <si>
    <t>6117.10.0000</t>
  </si>
  <si>
    <t>6201.20.0000</t>
  </si>
  <si>
    <t>6201.20.0019</t>
  </si>
  <si>
    <t>6201.30.9000</t>
  </si>
  <si>
    <t>6201.30.9019</t>
  </si>
  <si>
    <t>6201.40.1000</t>
  </si>
  <si>
    <t>6201.40.9019</t>
  </si>
  <si>
    <t>6201.40.9029</t>
  </si>
  <si>
    <t>6201.40.9090</t>
  </si>
  <si>
    <t>6201.20.0091</t>
  </si>
  <si>
    <t>6201.30.9099</t>
  </si>
  <si>
    <t>6201.90.1099</t>
  </si>
  <si>
    <t>6201.40.9011</t>
  </si>
  <si>
    <t>6201.90.0090</t>
  </si>
  <si>
    <t>6202.20.0019</t>
  </si>
  <si>
    <t>6202.30.9019</t>
  </si>
  <si>
    <t>6202.40.9019</t>
  </si>
  <si>
    <t>6202.40.9091</t>
  </si>
  <si>
    <t>6202.90.0090</t>
  </si>
  <si>
    <t>6202.20.0000</t>
  </si>
  <si>
    <t>6202.30.0090</t>
  </si>
  <si>
    <t>6202.30.9099</t>
  </si>
  <si>
    <t>6202.40.0090</t>
  </si>
  <si>
    <t>6202.90.1000</t>
  </si>
  <si>
    <t>6202.90.9000</t>
  </si>
  <si>
    <t>6202.20.0091</t>
  </si>
  <si>
    <t>6202.30.1099</t>
  </si>
  <si>
    <t>6202.40.1091</t>
  </si>
  <si>
    <t>6203.31.0000</t>
  </si>
  <si>
    <t>6203.32.0000</t>
  </si>
  <si>
    <t>6203.32.9000</t>
  </si>
  <si>
    <t>6203.33.0000</t>
  </si>
  <si>
    <t>6203.33.9000</t>
  </si>
  <si>
    <t>6203.39.1000</t>
  </si>
  <si>
    <t>6203.39.1900</t>
  </si>
  <si>
    <t>6203.39.9000</t>
  </si>
  <si>
    <t>6203.41.0000</t>
  </si>
  <si>
    <t>6203.41.1000</t>
  </si>
  <si>
    <t>6203.42.0061</t>
  </si>
  <si>
    <t>6203.42.3300</t>
  </si>
  <si>
    <t>6203.42.0041</t>
  </si>
  <si>
    <t>6203.42.3100</t>
  </si>
  <si>
    <t>6203.42.3500</t>
  </si>
  <si>
    <t>6203.42.0081</t>
  </si>
  <si>
    <t>6203.42.9000</t>
  </si>
  <si>
    <t>6203.43.0010</t>
  </si>
  <si>
    <t>6203.43.1900</t>
  </si>
  <si>
    <t>6203.43.0020</t>
  </si>
  <si>
    <t>6203.43.9000</t>
  </si>
  <si>
    <t>6203.49.0000</t>
  </si>
  <si>
    <t>6203.49.1900</t>
  </si>
  <si>
    <t>6203.49.5000</t>
  </si>
  <si>
    <t>6203.49.9000</t>
  </si>
  <si>
    <t>6204.31.0000</t>
  </si>
  <si>
    <t>6204.32.0000</t>
  </si>
  <si>
    <t>6204.32.9090</t>
  </si>
  <si>
    <t>6204.33.0000</t>
  </si>
  <si>
    <t>6204.33.9000</t>
  </si>
  <si>
    <t>6204.39.1000</t>
  </si>
  <si>
    <t>6204.39.1900</t>
  </si>
  <si>
    <t>6204.39.9000</t>
  </si>
  <si>
    <t>6204.39.9090</t>
  </si>
  <si>
    <t>6204.41.0000</t>
  </si>
  <si>
    <t>6204.42.0000</t>
  </si>
  <si>
    <t>6204.42.0090</t>
  </si>
  <si>
    <t>6204.43.0000</t>
  </si>
  <si>
    <t>6204.44.0000</t>
  </si>
  <si>
    <t>6204.44.0090</t>
  </si>
  <si>
    <t>6204.49.0000</t>
  </si>
  <si>
    <t>6204.49.9090</t>
  </si>
  <si>
    <t>6204.51.0000</t>
  </si>
  <si>
    <t>6204.51.0019</t>
  </si>
  <si>
    <t>6204.52.0000</t>
  </si>
  <si>
    <t>6204.52.0090</t>
  </si>
  <si>
    <t>6204.53.0000</t>
  </si>
  <si>
    <t>6204.53.0090</t>
  </si>
  <si>
    <t>6204.59.1000</t>
  </si>
  <si>
    <t>6204.59.1090</t>
  </si>
  <si>
    <t>6204.59.9000</t>
  </si>
  <si>
    <t>6204.59.9090</t>
  </si>
  <si>
    <t>6204.61.0000</t>
  </si>
  <si>
    <t>6204.61.1000</t>
  </si>
  <si>
    <t>6204.62.0012</t>
  </si>
  <si>
    <t>6204.62.3390</t>
  </si>
  <si>
    <t>6204.62.0011</t>
  </si>
  <si>
    <t>6204.62.3190</t>
  </si>
  <si>
    <t>6204.62.0019</t>
  </si>
  <si>
    <t>6204.62.3990</t>
  </si>
  <si>
    <t>6204.62.0029</t>
  </si>
  <si>
    <t>6204.62.9090</t>
  </si>
  <si>
    <t>6204.63.0010</t>
  </si>
  <si>
    <t>6204.63.1890</t>
  </si>
  <si>
    <t>6204.63.0020</t>
  </si>
  <si>
    <t>6204.63.9090</t>
  </si>
  <si>
    <t>6204.69.0010</t>
  </si>
  <si>
    <t>6204.69.1890</t>
  </si>
  <si>
    <t>6204.69.5090</t>
  </si>
  <si>
    <t>6204.69.0090</t>
  </si>
  <si>
    <t>6204.69.9090</t>
  </si>
  <si>
    <t>6205.20.0010</t>
  </si>
  <si>
    <t>6205.20.0090</t>
  </si>
  <si>
    <t>6205.30.0020</t>
  </si>
  <si>
    <t>6205.30.0000</t>
  </si>
  <si>
    <t>6205.90.1000</t>
  </si>
  <si>
    <t>6205.90.8010</t>
  </si>
  <si>
    <t>6205.90.0000</t>
  </si>
  <si>
    <t>6205.90.1090</t>
  </si>
  <si>
    <t>6206.10.0000</t>
  </si>
  <si>
    <t>6206.30.0000</t>
  </si>
  <si>
    <t>6206.30.0090</t>
  </si>
  <si>
    <t>6206.40.0000</t>
  </si>
  <si>
    <t>6206.90.0000</t>
  </si>
  <si>
    <t>6206.90.1090</t>
  </si>
  <si>
    <t>6207.99.9000</t>
  </si>
  <si>
    <t>6207.99.9099</t>
  </si>
  <si>
    <t>6208.29.0000</t>
  </si>
  <si>
    <t>6208.99.0000</t>
  </si>
  <si>
    <t>6208.99.0099</t>
  </si>
  <si>
    <t>6211.32.0090</t>
  </si>
  <si>
    <t>6211.32.9000</t>
  </si>
  <si>
    <t>6211.33.0090</t>
  </si>
  <si>
    <t>6211.33.9000</t>
  </si>
  <si>
    <t>6211.39.1000</t>
  </si>
  <si>
    <t>6211.39.0010</t>
  </si>
  <si>
    <t>6211.39.9000</t>
  </si>
  <si>
    <t>6211.39.0090</t>
  </si>
  <si>
    <t>6211.42.0000</t>
  </si>
  <si>
    <t>6211.42.9000</t>
  </si>
  <si>
    <t>6211.43.9000</t>
  </si>
  <si>
    <t>6211.49.9900</t>
  </si>
  <si>
    <t>6211.49.0000</t>
  </si>
  <si>
    <t>6211.49.9100</t>
  </si>
  <si>
    <t>6213.90.9000</t>
  </si>
  <si>
    <t>6213.90.0090</t>
  </si>
  <si>
    <t>6214.20.9000</t>
  </si>
  <si>
    <t>6214.20.0090</t>
  </si>
  <si>
    <t>6214.90.0000</t>
  </si>
  <si>
    <t>6214.90.0019</t>
  </si>
  <si>
    <t>6301.20.0000</t>
  </si>
  <si>
    <t>6301.20.1000</t>
  </si>
  <si>
    <t>6301.30.0000</t>
  </si>
  <si>
    <t>6301.30.9090</t>
  </si>
  <si>
    <t>6304.91.9000</t>
  </si>
  <si>
    <t>6304.91.0000</t>
  </si>
  <si>
    <t>6307.90.9200</t>
  </si>
  <si>
    <t>6307.90.9595</t>
  </si>
  <si>
    <t>6307.90.9990</t>
  </si>
  <si>
    <t>6307.90.9899</t>
  </si>
  <si>
    <t>6505.00.4000</t>
  </si>
  <si>
    <t>6505.00.9090</t>
  </si>
  <si>
    <t>7326.90.9090</t>
  </si>
  <si>
    <t>4202.22.8970</t>
  </si>
  <si>
    <t>4203.29.3020</t>
  </si>
  <si>
    <t>4203.29.9091</t>
  </si>
  <si>
    <t>4203.29.9000</t>
  </si>
  <si>
    <t>4203.29.5000</t>
  </si>
  <si>
    <t>4203.29.9092</t>
  </si>
  <si>
    <t>4602.19.2500</t>
  </si>
  <si>
    <t>4602.19.9100</t>
  </si>
  <si>
    <t>4602.19.9090</t>
  </si>
  <si>
    <t>6117 10.1000</t>
  </si>
  <si>
    <t>6117.10.2000</t>
  </si>
  <si>
    <t>6214.30.0000</t>
  </si>
  <si>
    <t>6214.30.9000</t>
  </si>
  <si>
    <t>6214.30.0090</t>
  </si>
  <si>
    <t>6504.00.6000</t>
  </si>
  <si>
    <t>6504.00.9000</t>
  </si>
  <si>
    <t>6504.00.0000</t>
  </si>
  <si>
    <t>6505.00.2060</t>
  </si>
  <si>
    <t>6505.00.8090</t>
  </si>
  <si>
    <t>US DUTY RATE</t>
  </si>
  <si>
    <t>For Use By Vince</t>
  </si>
  <si>
    <t>6203.42.4518</t>
  </si>
  <si>
    <t>6203.43.9011</t>
  </si>
  <si>
    <t>6204.62.8018</t>
  </si>
  <si>
    <t>6204.63.9011</t>
  </si>
  <si>
    <t>6205.20.2067</t>
  </si>
  <si>
    <t>6205.30.2073</t>
  </si>
  <si>
    <t>6206.30.3045</t>
  </si>
  <si>
    <t>6206.40.3035</t>
  </si>
  <si>
    <t>6211.33.9044</t>
  </si>
  <si>
    <t>6211.43.1062</t>
  </si>
  <si>
    <t>Blazer/Suit-type Jacket</t>
  </si>
  <si>
    <t>6201.90.6960</t>
  </si>
  <si>
    <t>6201.90.0000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</si>
</sst>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name val="Tahoma"/>
    </font>
    <font>
      <sz val="11"/>
      <color theme="1"/>
      <name val="Calibri"/>
      <family val="2"/>
      <scheme val="minor"/>
    </font>
    <font>
      <sz val="11"/>
      <color theme="1"/>
      <name val="Calibri"/>
      <family val="2"/>
      <scheme val="minor"/>
    </font>
    <font>
      <sz val="10"/>
      <name val="Tahoma"/>
      <family val="2"/>
    </font>
    <font>
      <u/>
      <sz val="8"/>
      <color indexed="12"/>
      <name val="Tahoma"/>
      <family val="2"/>
    </font>
    <font>
      <sz val="10"/>
      <name val="Tahoma"/>
      <family val="2"/>
    </font>
    <font>
      <b/>
      <sz val="8"/>
      <color indexed="12"/>
      <name val="Tahoma"/>
      <family val="2"/>
    </font>
    <font>
      <sz val="8"/>
      <name val="Tahoma"/>
      <family val="2"/>
    </font>
    <font>
      <b/>
      <sz val="10"/>
      <name val="Tahoma"/>
      <family val="2"/>
    </font>
    <font>
      <b/>
      <sz val="8"/>
      <name val="Tahoma"/>
      <family val="2"/>
    </font>
    <font>
      <b/>
      <sz val="8"/>
      <color rgb="FFC00000"/>
      <name val="Tahoma"/>
      <family val="2"/>
    </font>
    <font>
      <b/>
      <sz val="12"/>
      <name val="Tahoma"/>
      <family val="2"/>
    </font>
    <font>
      <b/>
      <u/>
      <sz val="8"/>
      <color indexed="12"/>
      <name val="Tahoma"/>
      <family val="2"/>
    </font>
    <font>
      <sz val="9"/>
      <name val="Tahoma"/>
      <family val="2"/>
    </font>
    <font>
      <b/>
      <sz val="10"/>
      <color rgb="FF0000FF"/>
      <name val="Tahoma"/>
      <family val="2"/>
    </font>
    <font>
      <b/>
      <sz val="9"/>
      <color rgb="FFC00000"/>
      <name val="Tahoma"/>
      <family val="2"/>
    </font>
    <font>
      <b/>
      <sz val="8"/>
      <color theme="3"/>
      <name val="Tahoma"/>
      <family val="2"/>
    </font>
    <font>
      <b/>
      <sz val="8"/>
      <color rgb="FF00B050"/>
      <name val="Tahoma"/>
      <family val="2"/>
    </font>
    <font>
      <b/>
      <sz val="8"/>
      <color theme="5"/>
      <name val="Tahoma"/>
      <family val="2"/>
    </font>
    <font>
      <b/>
      <sz val="11"/>
      <color theme="4"/>
      <name val="Calibri"/>
      <family val="2"/>
      <scheme val="minor"/>
    </font>
    <font>
      <b/>
      <sz val="11"/>
      <color rgb="FF00B050"/>
      <name val="Calibri"/>
      <family val="2"/>
      <scheme val="minor"/>
    </font>
    <font>
      <b/>
      <sz val="8"/>
      <color theme="9" tint="-0.249977111117893"/>
      <name val="Tahoma"/>
      <family val="2"/>
    </font>
    <font>
      <sz val="8"/>
      <color rgb="FFC00000"/>
      <name val="Tahoma"/>
      <family val="2"/>
    </font>
    <font>
      <b/>
      <sz val="8"/>
      <color rgb="FFFF0000"/>
      <name val="Tahoma"/>
      <family val="2"/>
    </font>
    <font>
      <b/>
      <sz val="11"/>
      <color theme="5"/>
      <name val="Calibri"/>
      <family val="2"/>
      <scheme val="minor"/>
    </font>
    <font>
      <b/>
      <sz val="11"/>
      <color rgb="FFFF0000"/>
      <name val="Calibri"/>
      <family val="2"/>
      <scheme val="minor"/>
    </font>
    <font>
      <sz val="11"/>
      <color rgb="FFFF0000"/>
      <name val="Calibri"/>
      <family val="2"/>
      <scheme val="minor"/>
    </font>
    <font>
      <sz val="11"/>
      <color rgb="FF00B050"/>
      <name val="Calibri"/>
      <family val="2"/>
      <scheme val="minor"/>
    </font>
    <font>
      <sz val="11"/>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 fillId="0" borderId="0"/>
  </cellStyleXfs>
  <cellXfs count="87">
    <xf numFmtId="0" fontId="0" fillId="0" borderId="0" xfId="0"/>
    <xf numFmtId="0" fontId="3" fillId="0" borderId="0" xfId="0" applyFont="1"/>
    <xf numFmtId="0" fontId="5" fillId="0" borderId="0" xfId="0" applyFont="1"/>
    <xf numFmtId="0" fontId="0" fillId="0" borderId="0" xfId="0" applyProtection="1">
      <protection locked="0"/>
    </xf>
    <xf numFmtId="0" fontId="7" fillId="0" borderId="0" xfId="0" applyFont="1" applyProtection="1">
      <protection hidden="1"/>
    </xf>
    <xf numFmtId="0" fontId="8" fillId="0" borderId="0" xfId="0" applyFont="1"/>
    <xf numFmtId="0" fontId="7" fillId="0" borderId="0" xfId="0" applyFont="1" applyAlignment="1" applyProtection="1">
      <alignment vertical="top" wrapText="1"/>
      <protection hidden="1"/>
    </xf>
    <xf numFmtId="0" fontId="7" fillId="0" borderId="0" xfId="0" applyFont="1"/>
    <xf numFmtId="0" fontId="7" fillId="0" borderId="0" xfId="0" applyFont="1" applyAlignment="1">
      <alignment vertical="top" wrapText="1"/>
    </xf>
    <xf numFmtId="0" fontId="10" fillId="0" borderId="3" xfId="0" applyFont="1" applyBorder="1" applyAlignment="1">
      <alignment horizontal="right" vertical="top" wrapText="1" shrinkToFit="1"/>
    </xf>
    <xf numFmtId="0" fontId="10" fillId="0" borderId="2" xfId="0" applyFont="1" applyBorder="1" applyAlignment="1">
      <alignment horizontal="right" vertical="top" shrinkToFit="1"/>
    </xf>
    <xf numFmtId="0" fontId="10" fillId="0" borderId="4" xfId="0" applyFont="1" applyBorder="1" applyAlignment="1">
      <alignment horizontal="right" vertical="top"/>
    </xf>
    <xf numFmtId="0" fontId="10" fillId="0" borderId="3" xfId="0" applyFont="1" applyBorder="1" applyAlignment="1">
      <alignment horizontal="right" vertical="top" shrinkToFit="1"/>
    </xf>
    <xf numFmtId="0" fontId="7" fillId="2" borderId="12" xfId="0" applyFont="1" applyFill="1" applyBorder="1" applyAlignment="1">
      <alignment horizontal="right" vertical="top"/>
    </xf>
    <xf numFmtId="0" fontId="7" fillId="2" borderId="13" xfId="0" applyFont="1" applyFill="1" applyBorder="1" applyAlignment="1" applyProtection="1">
      <alignment horizontal="left" vertical="top" wrapText="1"/>
      <protection locked="0"/>
    </xf>
    <xf numFmtId="0" fontId="10" fillId="2" borderId="13" xfId="0" applyFont="1" applyFill="1" applyBorder="1" applyAlignment="1" applyProtection="1">
      <alignment horizontal="left" vertical="top" wrapText="1"/>
      <protection locked="0"/>
    </xf>
    <xf numFmtId="10" fontId="7" fillId="2" borderId="13" xfId="0" applyNumberFormat="1" applyFont="1" applyFill="1" applyBorder="1" applyAlignment="1" applyProtection="1">
      <alignment horizontal="left" vertical="top" wrapText="1"/>
      <protection locked="0"/>
    </xf>
    <xf numFmtId="0" fontId="7" fillId="2" borderId="13" xfId="0" applyFont="1" applyFill="1" applyBorder="1" applyAlignment="1" applyProtection="1">
      <alignment horizontal="left"/>
      <protection locked="0"/>
    </xf>
    <xf numFmtId="0" fontId="7" fillId="2" borderId="14" xfId="0" applyFont="1" applyFill="1" applyBorder="1" applyAlignment="1">
      <alignment horizontal="right" vertical="top"/>
    </xf>
    <xf numFmtId="14" fontId="7" fillId="2" borderId="15" xfId="0" applyNumberFormat="1" applyFont="1" applyFill="1" applyBorder="1" applyAlignment="1" applyProtection="1">
      <alignment horizontal="left"/>
      <protection locked="0"/>
    </xf>
    <xf numFmtId="0" fontId="0" fillId="0" borderId="0" xfId="0" applyAlignment="1">
      <alignment horizontal="center"/>
    </xf>
    <xf numFmtId="0" fontId="7" fillId="0" borderId="0" xfId="0" applyFont="1" applyAlignment="1">
      <alignment horizontal="center"/>
    </xf>
    <xf numFmtId="0" fontId="4" fillId="0" borderId="0" xfId="1" applyAlignment="1" applyProtection="1">
      <alignment horizontal="right"/>
    </xf>
    <xf numFmtId="0" fontId="12" fillId="0" borderId="0" xfId="1" applyFont="1" applyAlignment="1" applyProtection="1">
      <alignment horizontal="right"/>
    </xf>
    <xf numFmtId="0" fontId="9" fillId="0" borderId="0" xfId="0" applyFont="1"/>
    <xf numFmtId="0" fontId="3" fillId="0" borderId="0" xfId="0" applyFont="1" applyProtection="1">
      <protection locked="0"/>
    </xf>
    <xf numFmtId="0" fontId="3" fillId="0" borderId="17" xfId="0" applyFont="1" applyBorder="1"/>
    <xf numFmtId="0" fontId="13" fillId="0" borderId="0" xfId="0" applyFont="1"/>
    <xf numFmtId="0" fontId="10" fillId="0" borderId="1" xfId="0" applyFont="1" applyBorder="1" applyAlignment="1">
      <alignment vertical="top"/>
    </xf>
    <xf numFmtId="0" fontId="10" fillId="0" borderId="1" xfId="0" applyFont="1" applyBorder="1" applyAlignment="1">
      <alignment vertical="top" wrapText="1"/>
    </xf>
    <xf numFmtId="0" fontId="0" fillId="0" borderId="9" xfId="0" applyBorder="1" applyProtection="1">
      <protection locked="0"/>
    </xf>
    <xf numFmtId="0" fontId="7" fillId="0" borderId="8" xfId="0" applyFont="1" applyBorder="1" applyProtection="1">
      <protection locked="0"/>
    </xf>
    <xf numFmtId="0" fontId="7" fillId="0" borderId="0" xfId="0" applyFont="1" applyProtection="1">
      <protection locked="0"/>
    </xf>
    <xf numFmtId="0" fontId="9" fillId="0" borderId="1" xfId="0" applyFont="1" applyBorder="1" applyAlignment="1">
      <alignment vertical="top"/>
    </xf>
    <xf numFmtId="0" fontId="7" fillId="5" borderId="1" xfId="0" applyFont="1" applyFill="1" applyBorder="1" applyAlignment="1" applyProtection="1">
      <alignment vertical="top" wrapText="1"/>
      <protection locked="0"/>
    </xf>
    <xf numFmtId="0" fontId="9" fillId="0" borderId="2" xfId="0" applyFont="1" applyBorder="1" applyAlignment="1">
      <alignment vertical="top"/>
    </xf>
    <xf numFmtId="0" fontId="9" fillId="0" borderId="1" xfId="0" applyFont="1" applyBorder="1" applyAlignment="1">
      <alignment vertical="top" wrapText="1"/>
    </xf>
    <xf numFmtId="0" fontId="7" fillId="5" borderId="16" xfId="0" applyFont="1" applyFill="1" applyBorder="1" applyAlignment="1">
      <alignment vertical="top"/>
    </xf>
    <xf numFmtId="0" fontId="7" fillId="5" borderId="7" xfId="0" applyFont="1" applyFill="1" applyBorder="1" applyAlignment="1">
      <alignment vertical="top"/>
    </xf>
    <xf numFmtId="0" fontId="9" fillId="5" borderId="7" xfId="0" applyFont="1" applyFill="1" applyBorder="1" applyAlignment="1">
      <alignment horizontal="left" vertical="top"/>
    </xf>
    <xf numFmtId="0" fontId="9" fillId="5" borderId="7" xfId="0" applyFont="1" applyFill="1" applyBorder="1" applyAlignment="1">
      <alignment vertical="top"/>
    </xf>
    <xf numFmtId="0" fontId="7" fillId="5" borderId="18" xfId="0" applyFont="1" applyFill="1" applyBorder="1" applyAlignment="1">
      <alignment vertical="top"/>
    </xf>
    <xf numFmtId="0" fontId="7" fillId="0" borderId="0" xfId="0" applyFont="1" applyAlignment="1" applyProtection="1">
      <alignment horizontal="left" vertical="top" wrapText="1"/>
      <protection hidden="1"/>
    </xf>
    <xf numFmtId="9" fontId="7" fillId="0" borderId="0" xfId="0" applyNumberFormat="1" applyFont="1" applyAlignment="1" applyProtection="1">
      <alignment horizontal="left" vertical="top" wrapText="1"/>
      <protection hidden="1"/>
    </xf>
    <xf numFmtId="0" fontId="10" fillId="5" borderId="1" xfId="0" applyFont="1" applyFill="1" applyBorder="1" applyAlignment="1" applyProtection="1">
      <alignment horizontal="right" vertical="top" wrapText="1"/>
      <protection locked="0"/>
    </xf>
    <xf numFmtId="0" fontId="9" fillId="0" borderId="7" xfId="0" applyFont="1" applyBorder="1" applyAlignment="1">
      <alignment horizontal="center" vertical="center"/>
    </xf>
    <xf numFmtId="0" fontId="7" fillId="0" borderId="1" xfId="0" applyFont="1" applyBorder="1" applyAlignment="1" applyProtection="1">
      <alignment vertical="top" wrapText="1"/>
      <protection locked="0"/>
    </xf>
    <xf numFmtId="0" fontId="10" fillId="0" borderId="0" xfId="0" applyFont="1" applyAlignment="1">
      <alignment horizontal="left"/>
    </xf>
    <xf numFmtId="0" fontId="10" fillId="0" borderId="0" xfId="0" applyFont="1"/>
    <xf numFmtId="0" fontId="9" fillId="0" borderId="0" xfId="0" applyFont="1" applyAlignment="1">
      <alignment horizontal="center"/>
    </xf>
    <xf numFmtId="10" fontId="7" fillId="0" borderId="0" xfId="0" applyNumberFormat="1" applyFont="1" applyAlignment="1" applyProtection="1">
      <alignment horizontal="left" vertical="top" wrapText="1"/>
      <protection hidden="1"/>
    </xf>
    <xf numFmtId="0" fontId="10" fillId="0" borderId="5" xfId="0" applyFont="1" applyBorder="1" applyAlignment="1">
      <alignment horizontal="right"/>
    </xf>
    <xf numFmtId="0" fontId="16" fillId="2" borderId="12" xfId="0" applyFont="1" applyFill="1" applyBorder="1" applyAlignment="1">
      <alignment horizontal="right" vertical="top"/>
    </xf>
    <xf numFmtId="0" fontId="17" fillId="2" borderId="12" xfId="0" applyFont="1" applyFill="1" applyBorder="1" applyAlignment="1">
      <alignment horizontal="right" vertical="top"/>
    </xf>
    <xf numFmtId="0" fontId="18" fillId="2" borderId="12" xfId="0" applyFont="1" applyFill="1" applyBorder="1" applyAlignment="1">
      <alignment horizontal="right" vertical="top"/>
    </xf>
    <xf numFmtId="14" fontId="7" fillId="5" borderId="1" xfId="0" applyNumberFormat="1" applyFont="1" applyFill="1" applyBorder="1" applyProtection="1">
      <protection locked="0"/>
    </xf>
    <xf numFmtId="22" fontId="22" fillId="0" borderId="5" xfId="0" applyNumberFormat="1" applyFont="1" applyBorder="1" applyAlignment="1">
      <alignment horizontal="left"/>
    </xf>
    <xf numFmtId="0" fontId="19" fillId="6" borderId="0" xfId="2" applyFont="1" applyFill="1" applyAlignment="1">
      <alignment horizontal="center"/>
    </xf>
    <xf numFmtId="0" fontId="20" fillId="6" borderId="0" xfId="2" applyFont="1" applyFill="1" applyAlignment="1">
      <alignment horizontal="center"/>
    </xf>
    <xf numFmtId="0" fontId="2" fillId="0" borderId="0" xfId="2"/>
    <xf numFmtId="22" fontId="2" fillId="0" borderId="0" xfId="2" applyNumberFormat="1"/>
    <xf numFmtId="0" fontId="7" fillId="2" borderId="13" xfId="0" applyFont="1" applyFill="1" applyBorder="1" applyAlignment="1">
      <alignment horizontal="left" vertical="top" wrapText="1"/>
    </xf>
    <xf numFmtId="0" fontId="23" fillId="2" borderId="12" xfId="0" applyFont="1" applyFill="1" applyBorder="1" applyAlignment="1">
      <alignment horizontal="right" vertical="top"/>
    </xf>
    <xf numFmtId="0" fontId="24" fillId="6" borderId="0" xfId="2" applyFont="1" applyFill="1" applyAlignment="1">
      <alignment horizontal="center"/>
    </xf>
    <xf numFmtId="0" fontId="25" fillId="6" borderId="0" xfId="2" applyFont="1" applyFill="1" applyAlignment="1">
      <alignment horizontal="center"/>
    </xf>
    <xf numFmtId="0" fontId="26" fillId="0" borderId="0" xfId="0" applyFont="1"/>
    <xf numFmtId="0" fontId="27" fillId="0" borderId="0" xfId="0" applyFont="1"/>
    <xf numFmtId="0" fontId="28" fillId="0" borderId="0" xfId="0" applyFont="1"/>
    <xf numFmtId="0" fontId="11" fillId="0" borderId="0" xfId="0" applyFont="1" applyAlignment="1">
      <alignment horizontal="center"/>
    </xf>
    <xf numFmtId="0" fontId="6" fillId="0" borderId="6" xfId="0" applyFont="1" applyBorder="1" applyAlignment="1">
      <alignment horizontal="center"/>
    </xf>
    <xf numFmtId="0" fontId="7" fillId="0" borderId="6" xfId="0" applyFont="1" applyBorder="1"/>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7" fillId="0" borderId="0" xfId="0" applyFont="1" applyAlignment="1" applyProtection="1">
      <alignment vertical="top" wrapText="1"/>
      <protection hidden="1"/>
    </xf>
    <xf numFmtId="0" fontId="9" fillId="4" borderId="1" xfId="0" applyFont="1" applyFill="1" applyBorder="1" applyAlignment="1">
      <alignment horizontal="center" vertical="center" wrapText="1"/>
    </xf>
    <xf numFmtId="0" fontId="9" fillId="0" borderId="3" xfId="0" applyFont="1" applyBorder="1" applyAlignment="1">
      <alignment horizontal="left" vertical="top"/>
    </xf>
    <xf numFmtId="0" fontId="9" fillId="0" borderId="19" xfId="0" applyFont="1" applyBorder="1" applyAlignment="1">
      <alignment horizontal="left" vertical="top"/>
    </xf>
    <xf numFmtId="0" fontId="7" fillId="0" borderId="0" xfId="0" applyFont="1" applyAlignment="1">
      <alignment horizontal="left"/>
    </xf>
    <xf numFmtId="0" fontId="15" fillId="0" borderId="0" xfId="0" applyFont="1" applyAlignment="1">
      <alignment horizontal="left"/>
    </xf>
    <xf numFmtId="0" fontId="3" fillId="0" borderId="8" xfId="0" applyFont="1" applyBorder="1" applyAlignment="1">
      <alignment horizontal="left"/>
    </xf>
    <xf numFmtId="0" fontId="3" fillId="0" borderId="0" xfId="0" applyFont="1" applyAlignment="1">
      <alignment horizontal="left"/>
    </xf>
    <xf numFmtId="0" fontId="8" fillId="0" borderId="0" xfId="0" applyFont="1" applyAlignment="1">
      <alignment horizontal="left"/>
    </xf>
    <xf numFmtId="0" fontId="0" fillId="0" borderId="8" xfId="0" applyBorder="1" applyAlignment="1" applyProtection="1">
      <alignment horizontal="center"/>
      <protection locked="0"/>
    </xf>
    <xf numFmtId="0" fontId="0" fillId="0" borderId="0" xfId="0" applyAlignment="1">
      <alignment horizontal="left"/>
    </xf>
    <xf numFmtId="0" fontId="9" fillId="0" borderId="0" xfId="0" applyFont="1" applyAlignment="1">
      <alignment horizontal="left"/>
    </xf>
    <xf numFmtId="0" fontId="15" fillId="0" borderId="0" xfId="0" applyFont="1" applyAlignment="1" applyProtection="1">
      <alignment horizontal="left"/>
      <protection locked="0"/>
    </xf>
    <xf numFmtId="0" fontId="1" fillId="0" borderId="0" xfId="2" applyFont="1"/>
  </cellXfs>
  <cellStyles count="3">
    <cellStyle name="Hyperlink" xfId="1" builtinId="8"/>
    <cellStyle name="Normal" xfId="0" builtinId="0"/>
    <cellStyle name="Normal 2" xfId="2" xr:uid="{01F34382-F09D-4120-A18F-678AC4C89D2E}"/>
  </cellStyles>
  <dxfs count="8">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90</xdr:row>
          <xdr:rowOff>133350</xdr:rowOff>
        </xdr:from>
        <xdr:to>
          <xdr:col>2</xdr:col>
          <xdr:colOff>66675</xdr:colOff>
          <xdr:row>92</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133350</xdr:rowOff>
        </xdr:from>
        <xdr:to>
          <xdr:col>3</xdr:col>
          <xdr:colOff>57150</xdr:colOff>
          <xdr:row>92</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133350</xdr:rowOff>
        </xdr:from>
        <xdr:to>
          <xdr:col>2</xdr:col>
          <xdr:colOff>66675</xdr:colOff>
          <xdr:row>93</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133350</xdr:rowOff>
        </xdr:from>
        <xdr:to>
          <xdr:col>2</xdr:col>
          <xdr:colOff>66675</xdr:colOff>
          <xdr:row>94</xdr:row>
          <xdr:rowOff>28575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2</xdr:col>
          <xdr:colOff>66675</xdr:colOff>
          <xdr:row>95</xdr:row>
          <xdr:rowOff>28575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133350</xdr:rowOff>
        </xdr:from>
        <xdr:to>
          <xdr:col>2</xdr:col>
          <xdr:colOff>66675</xdr:colOff>
          <xdr:row>96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133350</xdr:rowOff>
        </xdr:from>
        <xdr:to>
          <xdr:col>2</xdr:col>
          <xdr:colOff>66675</xdr:colOff>
          <xdr:row>97</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2</xdr:col>
          <xdr:colOff>66675</xdr:colOff>
          <xdr:row>98</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133350</xdr:rowOff>
        </xdr:from>
        <xdr:to>
          <xdr:col>2</xdr:col>
          <xdr:colOff>66675</xdr:colOff>
          <xdr:row>99</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133350</xdr:rowOff>
        </xdr:from>
        <xdr:to>
          <xdr:col>2</xdr:col>
          <xdr:colOff>66675</xdr:colOff>
          <xdr:row>93</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133350</xdr:rowOff>
        </xdr:from>
        <xdr:to>
          <xdr:col>3</xdr:col>
          <xdr:colOff>57150</xdr:colOff>
          <xdr:row>93</xdr:row>
          <xdr:rowOff>28575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133350</xdr:rowOff>
        </xdr:from>
        <xdr:to>
          <xdr:col>2</xdr:col>
          <xdr:colOff>66675</xdr:colOff>
          <xdr:row>94</xdr:row>
          <xdr:rowOff>28575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133350</xdr:rowOff>
        </xdr:from>
        <xdr:to>
          <xdr:col>3</xdr:col>
          <xdr:colOff>57150</xdr:colOff>
          <xdr:row>94</xdr:row>
          <xdr:rowOff>28575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2</xdr:col>
          <xdr:colOff>66675</xdr:colOff>
          <xdr:row>95</xdr:row>
          <xdr:rowOff>28575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133350</xdr:rowOff>
        </xdr:from>
        <xdr:to>
          <xdr:col>3</xdr:col>
          <xdr:colOff>57150</xdr:colOff>
          <xdr:row>95</xdr:row>
          <xdr:rowOff>28575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133350</xdr:rowOff>
        </xdr:from>
        <xdr:to>
          <xdr:col>2</xdr:col>
          <xdr:colOff>66675</xdr:colOff>
          <xdr:row>96</xdr:row>
          <xdr:rowOff>28575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133350</xdr:rowOff>
        </xdr:from>
        <xdr:to>
          <xdr:col>3</xdr:col>
          <xdr:colOff>57150</xdr:colOff>
          <xdr:row>96</xdr:row>
          <xdr:rowOff>28575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133350</xdr:rowOff>
        </xdr:from>
        <xdr:to>
          <xdr:col>2</xdr:col>
          <xdr:colOff>66675</xdr:colOff>
          <xdr:row>97</xdr:row>
          <xdr:rowOff>28575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95</xdr:row>
          <xdr:rowOff>133350</xdr:rowOff>
        </xdr:from>
        <xdr:to>
          <xdr:col>3</xdr:col>
          <xdr:colOff>57150</xdr:colOff>
          <xdr:row>97</xdr:row>
          <xdr:rowOff>28575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2</xdr:col>
          <xdr:colOff>66675</xdr:colOff>
          <xdr:row>98</xdr:row>
          <xdr:rowOff>28575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96</xdr:row>
          <xdr:rowOff>133350</xdr:rowOff>
        </xdr:from>
        <xdr:to>
          <xdr:col>3</xdr:col>
          <xdr:colOff>57150</xdr:colOff>
          <xdr:row>98</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133350</xdr:rowOff>
        </xdr:from>
        <xdr:to>
          <xdr:col>2</xdr:col>
          <xdr:colOff>66675</xdr:colOff>
          <xdr:row>99</xdr:row>
          <xdr:rowOff>28575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97</xdr:row>
          <xdr:rowOff>133350</xdr:rowOff>
        </xdr:from>
        <xdr:to>
          <xdr:col>3</xdr:col>
          <xdr:colOff>57150</xdr:colOff>
          <xdr:row>99</xdr:row>
          <xdr:rowOff>28575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133350</xdr:rowOff>
        </xdr:from>
        <xdr:to>
          <xdr:col>2</xdr:col>
          <xdr:colOff>66675</xdr:colOff>
          <xdr:row>87</xdr:row>
          <xdr:rowOff>28575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133350</xdr:rowOff>
        </xdr:from>
        <xdr:to>
          <xdr:col>2</xdr:col>
          <xdr:colOff>66675</xdr:colOff>
          <xdr:row>88</xdr:row>
          <xdr:rowOff>28575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133350</xdr:rowOff>
        </xdr:from>
        <xdr:to>
          <xdr:col>2</xdr:col>
          <xdr:colOff>66675</xdr:colOff>
          <xdr:row>78</xdr:row>
          <xdr:rowOff>28575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133350</xdr:rowOff>
        </xdr:from>
        <xdr:to>
          <xdr:col>2</xdr:col>
          <xdr:colOff>66675</xdr:colOff>
          <xdr:row>79</xdr:row>
          <xdr:rowOff>28575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133350</xdr:rowOff>
        </xdr:from>
        <xdr:to>
          <xdr:col>2</xdr:col>
          <xdr:colOff>66675</xdr:colOff>
          <xdr:row>80</xdr:row>
          <xdr:rowOff>28575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133350</xdr:rowOff>
        </xdr:from>
        <xdr:to>
          <xdr:col>2</xdr:col>
          <xdr:colOff>66675</xdr:colOff>
          <xdr:row>81</xdr:row>
          <xdr:rowOff>28575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133350</xdr:rowOff>
        </xdr:from>
        <xdr:to>
          <xdr:col>2</xdr:col>
          <xdr:colOff>66675</xdr:colOff>
          <xdr:row>86</xdr:row>
          <xdr:rowOff>38100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133350</xdr:rowOff>
        </xdr:from>
        <xdr:to>
          <xdr:col>3</xdr:col>
          <xdr:colOff>57150</xdr:colOff>
          <xdr:row>87</xdr:row>
          <xdr:rowOff>28575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133350</xdr:rowOff>
        </xdr:from>
        <xdr:to>
          <xdr:col>2</xdr:col>
          <xdr:colOff>66675</xdr:colOff>
          <xdr:row>88</xdr:row>
          <xdr:rowOff>28575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133350</xdr:rowOff>
        </xdr:from>
        <xdr:to>
          <xdr:col>3</xdr:col>
          <xdr:colOff>57150</xdr:colOff>
          <xdr:row>88</xdr:row>
          <xdr:rowOff>28575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133350</xdr:rowOff>
        </xdr:from>
        <xdr:to>
          <xdr:col>2</xdr:col>
          <xdr:colOff>66675</xdr:colOff>
          <xdr:row>71</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133350</xdr:rowOff>
        </xdr:from>
        <xdr:to>
          <xdr:col>2</xdr:col>
          <xdr:colOff>66675</xdr:colOff>
          <xdr:row>72</xdr:row>
          <xdr:rowOff>28575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133350</xdr:rowOff>
        </xdr:from>
        <xdr:to>
          <xdr:col>2</xdr:col>
          <xdr:colOff>66675</xdr:colOff>
          <xdr:row>73</xdr:row>
          <xdr:rowOff>28575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133350</xdr:rowOff>
        </xdr:from>
        <xdr:to>
          <xdr:col>2</xdr:col>
          <xdr:colOff>66675</xdr:colOff>
          <xdr:row>74</xdr:row>
          <xdr:rowOff>28575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73</xdr:row>
          <xdr:rowOff>133350</xdr:rowOff>
        </xdr:from>
        <xdr:to>
          <xdr:col>2</xdr:col>
          <xdr:colOff>66675</xdr:colOff>
          <xdr:row>75</xdr:row>
          <xdr:rowOff>28575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133350</xdr:rowOff>
        </xdr:from>
        <xdr:to>
          <xdr:col>2</xdr:col>
          <xdr:colOff>66675</xdr:colOff>
          <xdr:row>61</xdr:row>
          <xdr:rowOff>28575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133350</xdr:rowOff>
        </xdr:from>
        <xdr:to>
          <xdr:col>2</xdr:col>
          <xdr:colOff>66675</xdr:colOff>
          <xdr:row>62</xdr:row>
          <xdr:rowOff>28575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133350</xdr:rowOff>
        </xdr:from>
        <xdr:to>
          <xdr:col>2</xdr:col>
          <xdr:colOff>66675</xdr:colOff>
          <xdr:row>63</xdr:row>
          <xdr:rowOff>28575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133350</xdr:rowOff>
        </xdr:from>
        <xdr:to>
          <xdr:col>2</xdr:col>
          <xdr:colOff>66675</xdr:colOff>
          <xdr:row>64</xdr:row>
          <xdr:rowOff>28575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133350</xdr:rowOff>
        </xdr:from>
        <xdr:to>
          <xdr:col>2</xdr:col>
          <xdr:colOff>66675</xdr:colOff>
          <xdr:row>65</xdr:row>
          <xdr:rowOff>28575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133350</xdr:rowOff>
        </xdr:from>
        <xdr:to>
          <xdr:col>2</xdr:col>
          <xdr:colOff>66675</xdr:colOff>
          <xdr:row>66</xdr:row>
          <xdr:rowOff>28575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133350</xdr:rowOff>
        </xdr:from>
        <xdr:to>
          <xdr:col>2</xdr:col>
          <xdr:colOff>66675</xdr:colOff>
          <xdr:row>67</xdr:row>
          <xdr:rowOff>28575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133350</xdr:rowOff>
        </xdr:from>
        <xdr:to>
          <xdr:col>2</xdr:col>
          <xdr:colOff>66675</xdr:colOff>
          <xdr:row>68</xdr:row>
          <xdr:rowOff>38100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133350</xdr:rowOff>
        </xdr:from>
        <xdr:to>
          <xdr:col>2</xdr:col>
          <xdr:colOff>66675</xdr:colOff>
          <xdr:row>53</xdr:row>
          <xdr:rowOff>28575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133350</xdr:rowOff>
        </xdr:from>
        <xdr:to>
          <xdr:col>2</xdr:col>
          <xdr:colOff>66675</xdr:colOff>
          <xdr:row>54</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133350</xdr:rowOff>
        </xdr:from>
        <xdr:to>
          <xdr:col>2</xdr:col>
          <xdr:colOff>66675</xdr:colOff>
          <xdr:row>55</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133350</xdr:rowOff>
        </xdr:from>
        <xdr:to>
          <xdr:col>2</xdr:col>
          <xdr:colOff>66675</xdr:colOff>
          <xdr:row>56</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133350</xdr:rowOff>
        </xdr:from>
        <xdr:to>
          <xdr:col>2</xdr:col>
          <xdr:colOff>66675</xdr:colOff>
          <xdr:row>57</xdr:row>
          <xdr:rowOff>28575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133350</xdr:rowOff>
        </xdr:from>
        <xdr:to>
          <xdr:col>2</xdr:col>
          <xdr:colOff>66675</xdr:colOff>
          <xdr:row>58</xdr:row>
          <xdr:rowOff>28575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133350</xdr:rowOff>
        </xdr:from>
        <xdr:to>
          <xdr:col>2</xdr:col>
          <xdr:colOff>66675</xdr:colOff>
          <xdr:row>45</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133350</xdr:rowOff>
        </xdr:from>
        <xdr:to>
          <xdr:col>2</xdr:col>
          <xdr:colOff>66675</xdr:colOff>
          <xdr:row>46</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133350</xdr:rowOff>
        </xdr:from>
        <xdr:to>
          <xdr:col>2</xdr:col>
          <xdr:colOff>66675</xdr:colOff>
          <xdr:row>47</xdr:row>
          <xdr:rowOff>28575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133350</xdr:rowOff>
        </xdr:from>
        <xdr:to>
          <xdr:col>2</xdr:col>
          <xdr:colOff>66675</xdr:colOff>
          <xdr:row>48</xdr:row>
          <xdr:rowOff>28575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133350</xdr:rowOff>
        </xdr:from>
        <xdr:to>
          <xdr:col>2</xdr:col>
          <xdr:colOff>66675</xdr:colOff>
          <xdr:row>49</xdr:row>
          <xdr:rowOff>28575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133350</xdr:rowOff>
        </xdr:from>
        <xdr:to>
          <xdr:col>2</xdr:col>
          <xdr:colOff>66675</xdr:colOff>
          <xdr:row>50</xdr:row>
          <xdr:rowOff>28575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133350</xdr:rowOff>
        </xdr:from>
        <xdr:to>
          <xdr:col>2</xdr:col>
          <xdr:colOff>66675</xdr:colOff>
          <xdr:row>30</xdr:row>
          <xdr:rowOff>28575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133350</xdr:rowOff>
        </xdr:from>
        <xdr:to>
          <xdr:col>3</xdr:col>
          <xdr:colOff>57150</xdr:colOff>
          <xdr:row>26</xdr:row>
          <xdr:rowOff>28575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133350</xdr:rowOff>
        </xdr:from>
        <xdr:to>
          <xdr:col>3</xdr:col>
          <xdr:colOff>57150</xdr:colOff>
          <xdr:row>27</xdr:row>
          <xdr:rowOff>28575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133350</xdr:rowOff>
        </xdr:from>
        <xdr:to>
          <xdr:col>3</xdr:col>
          <xdr:colOff>57150</xdr:colOff>
          <xdr:row>28</xdr:row>
          <xdr:rowOff>28575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133350</xdr:rowOff>
        </xdr:from>
        <xdr:to>
          <xdr:col>3</xdr:col>
          <xdr:colOff>57150</xdr:colOff>
          <xdr:row>29</xdr:row>
          <xdr:rowOff>28575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133350</xdr:rowOff>
        </xdr:from>
        <xdr:to>
          <xdr:col>3</xdr:col>
          <xdr:colOff>57150</xdr:colOff>
          <xdr:row>30</xdr:row>
          <xdr:rowOff>28575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123825</xdr:rowOff>
        </xdr:from>
        <xdr:to>
          <xdr:col>2</xdr:col>
          <xdr:colOff>66675</xdr:colOff>
          <xdr:row>34</xdr:row>
          <xdr:rowOff>28575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123825</xdr:rowOff>
        </xdr:from>
        <xdr:to>
          <xdr:col>3</xdr:col>
          <xdr:colOff>57150</xdr:colOff>
          <xdr:row>34</xdr:row>
          <xdr:rowOff>28575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133350</xdr:rowOff>
        </xdr:from>
        <xdr:to>
          <xdr:col>3</xdr:col>
          <xdr:colOff>57150</xdr:colOff>
          <xdr:row>35</xdr:row>
          <xdr:rowOff>28575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133350</xdr:rowOff>
        </xdr:from>
        <xdr:to>
          <xdr:col>3</xdr:col>
          <xdr:colOff>57150</xdr:colOff>
          <xdr:row>36</xdr:row>
          <xdr:rowOff>28575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133350</xdr:rowOff>
        </xdr:from>
        <xdr:to>
          <xdr:col>3</xdr:col>
          <xdr:colOff>57150</xdr:colOff>
          <xdr:row>38</xdr:row>
          <xdr:rowOff>28575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133350</xdr:rowOff>
        </xdr:from>
        <xdr:to>
          <xdr:col>3</xdr:col>
          <xdr:colOff>57150</xdr:colOff>
          <xdr:row>39</xdr:row>
          <xdr:rowOff>28575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133350</xdr:rowOff>
        </xdr:from>
        <xdr:to>
          <xdr:col>3</xdr:col>
          <xdr:colOff>57150</xdr:colOff>
          <xdr:row>40</xdr:row>
          <xdr:rowOff>28575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133350</xdr:rowOff>
        </xdr:from>
        <xdr:to>
          <xdr:col>3</xdr:col>
          <xdr:colOff>57150</xdr:colOff>
          <xdr:row>41</xdr:row>
          <xdr:rowOff>28575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133350</xdr:rowOff>
        </xdr:from>
        <xdr:to>
          <xdr:col>3</xdr:col>
          <xdr:colOff>57150</xdr:colOff>
          <xdr:row>42</xdr:row>
          <xdr:rowOff>28575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133350</xdr:rowOff>
        </xdr:from>
        <xdr:to>
          <xdr:col>3</xdr:col>
          <xdr:colOff>57150</xdr:colOff>
          <xdr:row>86</xdr:row>
          <xdr:rowOff>38100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0</xdr:rowOff>
        </xdr:from>
        <xdr:to>
          <xdr:col>2</xdr:col>
          <xdr:colOff>66675</xdr:colOff>
          <xdr:row>101</xdr:row>
          <xdr:rowOff>47625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0</xdr:rowOff>
        </xdr:from>
        <xdr:to>
          <xdr:col>3</xdr:col>
          <xdr:colOff>57150</xdr:colOff>
          <xdr:row>101</xdr:row>
          <xdr:rowOff>47625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0</xdr:rowOff>
        </xdr:from>
        <xdr:to>
          <xdr:col>2</xdr:col>
          <xdr:colOff>66675</xdr:colOff>
          <xdr:row>101</xdr:row>
          <xdr:rowOff>47625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142875</xdr:rowOff>
        </xdr:from>
        <xdr:to>
          <xdr:col>2</xdr:col>
          <xdr:colOff>66675</xdr:colOff>
          <xdr:row>102</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142875</xdr:rowOff>
        </xdr:from>
        <xdr:to>
          <xdr:col>2</xdr:col>
          <xdr:colOff>66675</xdr:colOff>
          <xdr:row>103</xdr:row>
          <xdr:rowOff>28575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0</xdr:rowOff>
        </xdr:from>
        <xdr:to>
          <xdr:col>3</xdr:col>
          <xdr:colOff>57150</xdr:colOff>
          <xdr:row>101</xdr:row>
          <xdr:rowOff>47625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142875</xdr:rowOff>
        </xdr:from>
        <xdr:to>
          <xdr:col>3</xdr:col>
          <xdr:colOff>57150</xdr:colOff>
          <xdr:row>102</xdr:row>
          <xdr:rowOff>28575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101</xdr:row>
          <xdr:rowOff>142875</xdr:rowOff>
        </xdr:from>
        <xdr:to>
          <xdr:col>3</xdr:col>
          <xdr:colOff>57150</xdr:colOff>
          <xdr:row>103</xdr:row>
          <xdr:rowOff>28575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133350</xdr:rowOff>
        </xdr:from>
        <xdr:to>
          <xdr:col>3</xdr:col>
          <xdr:colOff>57150</xdr:colOff>
          <xdr:row>31</xdr:row>
          <xdr:rowOff>28575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133350</xdr:rowOff>
        </xdr:from>
        <xdr:to>
          <xdr:col>2</xdr:col>
          <xdr:colOff>66675</xdr:colOff>
          <xdr:row>31</xdr:row>
          <xdr:rowOff>28575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F05C94-5A9C-4A30-B57F-3ADFAA70260A}" name="Table1" displayName="Table1" ref="A1:D346" totalsRowShown="0" headerRowDxfId="1" dataDxfId="0">
  <autoFilter ref="A1:D346" xr:uid="{4190261E-F295-4834-9E97-F49343016CB6}"/>
  <sortState xmlns:xlrd2="http://schemas.microsoft.com/office/spreadsheetml/2017/richdata2" ref="A2:D315">
    <sortCondition ref="A1:A315"/>
  </sortState>
  <tableColumns count="4">
    <tableColumn id="1" xr3:uid="{4EC386E6-A778-4D75-BEA6-C51300EAA2D4}" name="US HTS" dataDxfId="5"/>
    <tableColumn id="4" xr3:uid="{88071707-0137-44B4-845B-0C52396EA854}" name="EU HTS" dataDxfId="4" dataCellStyle="Normal 2"/>
    <tableColumn id="2" xr3:uid="{921F112D-930E-4AA6-BE73-E49A5819DE17}" name="CA HTS" dataDxfId="3"/>
    <tableColumn id="3" xr3:uid="{57FF08C4-7E7A-4053-8754-1518523CF267}" name="UK HTS"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3"/>
  <sheetViews>
    <sheetView showGridLines="0" tabSelected="1" zoomScaleNormal="100" zoomScaleSheetLayoutView="100" workbookViewId="0">
      <selection activeCell="C17" sqref="C17"/>
    </sheetView>
  </sheetViews>
  <sheetFormatPr defaultColWidth="9.33203125" defaultRowHeight="10.5" x14ac:dyDescent="0.15"/>
  <cols>
    <col min="1" max="1" width="4.33203125" style="7" customWidth="1"/>
    <col min="2" max="2" width="59" style="7" customWidth="1"/>
    <col min="3" max="3" width="63" style="7" customWidth="1"/>
    <col min="4" max="4" width="0.1640625" style="7" customWidth="1"/>
    <col min="5" max="5" width="40.1640625" style="7" hidden="1" customWidth="1"/>
    <col min="6" max="6" width="29" style="7" hidden="1" customWidth="1"/>
    <col min="7" max="7" width="7.83203125" style="7" hidden="1" customWidth="1"/>
    <col min="8" max="8" width="8" style="7" hidden="1" customWidth="1"/>
    <col min="9" max="9" width="45" style="7" hidden="1" customWidth="1"/>
    <col min="10" max="10" width="4" style="7" hidden="1" customWidth="1"/>
    <col min="11" max="11" width="0.1640625" style="7" hidden="1" customWidth="1"/>
    <col min="12" max="17" width="3.1640625" style="7" hidden="1" customWidth="1"/>
    <col min="18" max="16384" width="9.33203125" style="7"/>
  </cols>
  <sheetData>
    <row r="1" spans="2:12" ht="15" x14ac:dyDescent="0.2">
      <c r="B1" s="68" t="s">
        <v>144</v>
      </c>
      <c r="C1" s="68"/>
    </row>
    <row r="2" spans="2:12" ht="9" customHeight="1" x14ac:dyDescent="0.15">
      <c r="B2" s="56"/>
      <c r="C2" s="51" t="s">
        <v>104</v>
      </c>
    </row>
    <row r="3" spans="2:12" x14ac:dyDescent="0.15">
      <c r="B3" s="69" t="s">
        <v>519</v>
      </c>
      <c r="C3" s="70"/>
    </row>
    <row r="4" spans="2:12" ht="15" customHeight="1" x14ac:dyDescent="0.15">
      <c r="B4" s="33" t="s">
        <v>79</v>
      </c>
      <c r="C4" s="55"/>
    </row>
    <row r="5" spans="2:12" ht="15" customHeight="1" x14ac:dyDescent="0.15">
      <c r="B5" s="33" t="s">
        <v>173</v>
      </c>
      <c r="C5" s="34"/>
    </row>
    <row r="6" spans="2:12" ht="15" customHeight="1" x14ac:dyDescent="0.15">
      <c r="B6" s="33" t="s">
        <v>174</v>
      </c>
      <c r="C6" s="34"/>
    </row>
    <row r="7" spans="2:12" ht="15" customHeight="1" x14ac:dyDescent="0.15">
      <c r="B7" s="33" t="s">
        <v>70</v>
      </c>
      <c r="C7" s="34"/>
      <c r="I7" s="4"/>
    </row>
    <row r="8" spans="2:12" ht="15" customHeight="1" x14ac:dyDescent="0.15">
      <c r="B8" s="33" t="s">
        <v>71</v>
      </c>
      <c r="C8" s="46"/>
      <c r="F8" s="7" t="s">
        <v>76</v>
      </c>
      <c r="G8" s="7" t="s">
        <v>77</v>
      </c>
      <c r="H8" s="7" t="s">
        <v>78</v>
      </c>
      <c r="I8" s="7" t="s">
        <v>63</v>
      </c>
    </row>
    <row r="9" spans="2:12" ht="15" customHeight="1" x14ac:dyDescent="0.15">
      <c r="B9" s="33" t="s">
        <v>72</v>
      </c>
      <c r="C9" s="34"/>
      <c r="E9" s="4" t="s">
        <v>75</v>
      </c>
      <c r="F9" s="4"/>
      <c r="G9" s="4"/>
      <c r="H9" s="4"/>
      <c r="I9" s="7" t="s">
        <v>64</v>
      </c>
      <c r="J9" s="4"/>
    </row>
    <row r="10" spans="2:12" ht="15" customHeight="1" x14ac:dyDescent="0.15">
      <c r="B10" s="33" t="s">
        <v>73</v>
      </c>
      <c r="C10" s="34"/>
      <c r="E10" s="4"/>
      <c r="F10" s="4" t="s">
        <v>550</v>
      </c>
      <c r="G10" s="4" t="s">
        <v>53</v>
      </c>
      <c r="H10" s="4" t="s">
        <v>59</v>
      </c>
      <c r="I10" s="7" t="s">
        <v>94</v>
      </c>
      <c r="J10" s="4" t="s">
        <v>68</v>
      </c>
      <c r="L10" s="4" t="s">
        <v>68</v>
      </c>
    </row>
    <row r="11" spans="2:12" ht="15" customHeight="1" x14ac:dyDescent="0.15">
      <c r="B11" s="33" t="s">
        <v>74</v>
      </c>
      <c r="C11" s="34"/>
      <c r="E11" s="4" t="s">
        <v>39</v>
      </c>
      <c r="F11" s="4" t="s">
        <v>111</v>
      </c>
      <c r="G11" s="4" t="s">
        <v>55</v>
      </c>
      <c r="H11" s="4" t="s">
        <v>60</v>
      </c>
      <c r="I11" s="7" t="s">
        <v>95</v>
      </c>
      <c r="J11" s="4" t="s">
        <v>69</v>
      </c>
      <c r="L11" s="4" t="s">
        <v>69</v>
      </c>
    </row>
    <row r="12" spans="2:12" ht="15" customHeight="1" x14ac:dyDescent="0.15">
      <c r="B12" s="33" t="s">
        <v>175</v>
      </c>
      <c r="C12" s="34"/>
      <c r="E12" s="4" t="s">
        <v>40</v>
      </c>
      <c r="F12" s="4" t="s">
        <v>157</v>
      </c>
      <c r="G12" s="4" t="s">
        <v>54</v>
      </c>
      <c r="H12" s="4" t="s">
        <v>61</v>
      </c>
      <c r="I12" s="4" t="s">
        <v>115</v>
      </c>
      <c r="J12" s="4"/>
    </row>
    <row r="13" spans="2:12" ht="15" customHeight="1" x14ac:dyDescent="0.15">
      <c r="B13" s="33" t="s">
        <v>176</v>
      </c>
      <c r="C13" s="34"/>
      <c r="E13" s="4" t="s">
        <v>41</v>
      </c>
      <c r="F13" s="4" t="s">
        <v>854</v>
      </c>
      <c r="G13" s="4" t="s">
        <v>56</v>
      </c>
      <c r="H13" s="4" t="s">
        <v>62</v>
      </c>
      <c r="I13" s="4" t="s">
        <v>116</v>
      </c>
      <c r="J13" s="4"/>
    </row>
    <row r="14" spans="2:12" ht="15" customHeight="1" x14ac:dyDescent="0.15">
      <c r="B14" s="9" t="str">
        <f>IF(C13="Woven","Select woven details",IF(C13="Knit","Complete knit stitch count below",IF(C13="Knit and Woven Combination","Complete stitch count below and select woven details",IF(C13="Knit and Leather Combination","Complete knit stitch count below",IF(C13="Woven and Leather Combination","Select woven details",IF(C13="Woven and Fur Combination","Select woven details",IF(C13="Knit and Fur Combination","Complete knit stitch count below","")))))))</f>
        <v/>
      </c>
      <c r="C14" s="34"/>
      <c r="E14" s="4" t="s">
        <v>42</v>
      </c>
      <c r="F14" s="4" t="s">
        <v>44</v>
      </c>
      <c r="G14" s="4" t="s">
        <v>57</v>
      </c>
      <c r="I14" s="7" t="s">
        <v>96</v>
      </c>
      <c r="J14" s="4"/>
    </row>
    <row r="15" spans="2:12" ht="15" customHeight="1" x14ac:dyDescent="0.15">
      <c r="B15" s="12" t="str">
        <f>IF(C13="Leather","Select leather details",IF(C13="Knit and Leather Combination","Select leather details",IF(C13="Woven and Leather Combination","Select leather details",IF(C13="Fur and Leather Combination","Select leather details",""))))</f>
        <v/>
      </c>
      <c r="C15" s="34"/>
      <c r="E15" s="4"/>
      <c r="F15" s="4" t="s">
        <v>165</v>
      </c>
      <c r="G15" s="4" t="s">
        <v>58</v>
      </c>
      <c r="H15" s="4"/>
      <c r="I15" s="7" t="s">
        <v>97</v>
      </c>
      <c r="J15" s="4"/>
    </row>
    <row r="16" spans="2:12" ht="15" customHeight="1" x14ac:dyDescent="0.15">
      <c r="B16" s="12" t="str">
        <f>IF(C13="Fur","Select fur details",IF(C13="Knit and Fur Combination","Select fur details",IF(C13="Woven and Fur Combination","Select fur details",IF(C13="Fur and Leather Combination","Select fur details",""))))</f>
        <v/>
      </c>
      <c r="C16" s="34"/>
      <c r="E16" s="4"/>
      <c r="F16" s="4" t="s">
        <v>210</v>
      </c>
      <c r="G16" s="4"/>
      <c r="H16" s="4"/>
      <c r="I16" s="7" t="s">
        <v>98</v>
      </c>
      <c r="J16" s="4"/>
    </row>
    <row r="17" spans="2:14" ht="15" customHeight="1" x14ac:dyDescent="0.15">
      <c r="B17" s="12" t="str">
        <f>IF(C13="Fur","Select fur treatment",IF(C13="Knit and Fur Combination","Select fur details",IF(C13="Woven and Fur Combination","Select fur details",IF(C13="Fur and Leather Combination","Select fur details",""))))</f>
        <v/>
      </c>
      <c r="C17" s="34"/>
      <c r="E17" s="4" t="s">
        <v>120</v>
      </c>
      <c r="F17" s="4" t="s">
        <v>52</v>
      </c>
      <c r="G17" s="4"/>
      <c r="H17" s="4"/>
      <c r="I17" s="4" t="s">
        <v>156</v>
      </c>
      <c r="J17" s="4"/>
    </row>
    <row r="18" spans="2:14" ht="15" customHeight="1" x14ac:dyDescent="0.15">
      <c r="B18" s="10" t="str">
        <f>IF(C13="Knit","Knit stitch count per 2 cm horizontal",IF(C13="Knit and Woven Combination","Knit stitch count per 2 cm horizontal",IF(C13="Knit and Leather Combination","Knit stitch count per 2 cm horizontal",IF(C13="Knit and Fur Combination","Knit stitch count per 2 cm horizontal",""))))</f>
        <v/>
      </c>
      <c r="C18" s="44"/>
      <c r="E18" s="4" t="s">
        <v>121</v>
      </c>
      <c r="F18" s="4" t="s">
        <v>109</v>
      </c>
      <c r="G18" s="4"/>
      <c r="H18" s="4"/>
      <c r="I18" s="4"/>
      <c r="J18" s="4"/>
    </row>
    <row r="19" spans="2:14" ht="15" customHeight="1" x14ac:dyDescent="0.15">
      <c r="B19" s="11" t="str">
        <f>IF(C13="Knit","Knit stitch count per 2 cm vertical",IF(C13="Knit and Woven Combination","Knit stitch count per 2 cm vertical",IF(C13="Knit and Leather Combination","Knit stitch count per 2 cm vertical",IF(C13="Knit and Fur Combination","Knit stitch count per 2 cm vertical",""))))</f>
        <v/>
      </c>
      <c r="C19" s="44"/>
      <c r="E19" s="4" t="s">
        <v>122</v>
      </c>
      <c r="F19" s="4" t="s">
        <v>136</v>
      </c>
      <c r="G19" s="4"/>
      <c r="H19" s="4"/>
      <c r="I19" s="4"/>
      <c r="J19" s="4"/>
    </row>
    <row r="20" spans="2:14" ht="31.5" x14ac:dyDescent="0.15">
      <c r="B20" s="36" t="s">
        <v>131</v>
      </c>
      <c r="C20" s="34"/>
      <c r="E20" s="4" t="s">
        <v>123</v>
      </c>
      <c r="F20" s="4" t="s">
        <v>145</v>
      </c>
      <c r="G20" s="4"/>
      <c r="H20" s="4"/>
      <c r="I20" s="4" t="s">
        <v>65</v>
      </c>
      <c r="J20" s="4"/>
    </row>
    <row r="21" spans="2:14" ht="31.5" x14ac:dyDescent="0.15">
      <c r="B21" s="36" t="s">
        <v>141</v>
      </c>
      <c r="C21" s="34"/>
      <c r="E21" s="4" t="s">
        <v>124</v>
      </c>
      <c r="F21" s="4" t="s">
        <v>47</v>
      </c>
      <c r="G21" s="4"/>
      <c r="H21" s="4"/>
      <c r="I21" s="4" t="s">
        <v>80</v>
      </c>
      <c r="J21" s="4"/>
    </row>
    <row r="22" spans="2:14" ht="21" x14ac:dyDescent="0.15">
      <c r="B22" s="36" t="s">
        <v>177</v>
      </c>
      <c r="C22" s="34"/>
      <c r="E22" s="4"/>
      <c r="F22" s="4" t="s">
        <v>113</v>
      </c>
      <c r="G22" s="4"/>
      <c r="H22" s="4"/>
      <c r="I22" s="4" t="s">
        <v>66</v>
      </c>
      <c r="J22" s="4"/>
    </row>
    <row r="23" spans="2:14" ht="15" customHeight="1" x14ac:dyDescent="0.15">
      <c r="B23" s="33" t="s">
        <v>186</v>
      </c>
      <c r="C23" s="34"/>
      <c r="E23" s="4"/>
      <c r="F23" s="4" t="s">
        <v>213</v>
      </c>
      <c r="G23" s="4"/>
      <c r="H23" s="4"/>
      <c r="I23" s="4" t="s">
        <v>102</v>
      </c>
      <c r="J23" s="4"/>
    </row>
    <row r="24" spans="2:14" ht="15" customHeight="1" x14ac:dyDescent="0.15">
      <c r="B24" s="33" t="s">
        <v>135</v>
      </c>
      <c r="C24" s="34" t="s">
        <v>93</v>
      </c>
      <c r="E24" s="4" t="s">
        <v>129</v>
      </c>
      <c r="F24" s="4" t="s">
        <v>46</v>
      </c>
      <c r="G24" s="4"/>
      <c r="H24" s="4"/>
      <c r="I24" s="4" t="s">
        <v>103</v>
      </c>
      <c r="J24" s="4"/>
    </row>
    <row r="25" spans="2:14" ht="15" customHeight="1" x14ac:dyDescent="0.15">
      <c r="B25" s="28" t="s">
        <v>134</v>
      </c>
      <c r="C25" s="34"/>
      <c r="E25" s="4" t="s">
        <v>132</v>
      </c>
      <c r="F25" s="4" t="s">
        <v>50</v>
      </c>
      <c r="G25" s="4"/>
      <c r="H25" s="4"/>
      <c r="I25" s="4" t="s">
        <v>67</v>
      </c>
      <c r="J25" s="4"/>
    </row>
    <row r="26" spans="2:14" ht="15" customHeight="1" x14ac:dyDescent="0.15">
      <c r="B26" s="28" t="str">
        <f>IF(C25="Yes","Total weight of garment and total weight of down (grams):"," ")</f>
        <v xml:space="preserve"> </v>
      </c>
      <c r="C26" s="34"/>
      <c r="E26" s="4" t="s">
        <v>127</v>
      </c>
      <c r="F26" s="4" t="s">
        <v>112</v>
      </c>
      <c r="G26" s="4"/>
      <c r="H26" s="4"/>
      <c r="I26" s="4"/>
      <c r="J26" s="4"/>
    </row>
    <row r="27" spans="2:14" ht="15" customHeight="1" x14ac:dyDescent="0.15">
      <c r="B27" s="28" t="str">
        <f>IF(C25="Yes", "Down Fill Composition - Please specify (90/10, 80/20, etc):","")</f>
        <v/>
      </c>
      <c r="C27" s="34"/>
      <c r="E27" s="4" t="s">
        <v>128</v>
      </c>
      <c r="F27" s="4" t="s">
        <v>114</v>
      </c>
      <c r="G27" s="4"/>
      <c r="H27" s="4"/>
      <c r="I27" s="4"/>
      <c r="J27" s="4"/>
    </row>
    <row r="28" spans="2:14" ht="22.5" customHeight="1" x14ac:dyDescent="0.15">
      <c r="B28" s="29" t="s">
        <v>140</v>
      </c>
      <c r="C28" s="34"/>
      <c r="E28" s="4" t="s">
        <v>130</v>
      </c>
      <c r="F28" s="4" t="s">
        <v>546</v>
      </c>
      <c r="G28" s="4"/>
      <c r="H28" s="4"/>
      <c r="I28" s="73" t="s">
        <v>100</v>
      </c>
      <c r="J28" s="73"/>
      <c r="K28" s="73"/>
      <c r="L28" s="73"/>
      <c r="M28" s="73"/>
      <c r="N28" s="73"/>
    </row>
    <row r="29" spans="2:14" ht="15" customHeight="1" x14ac:dyDescent="0.15">
      <c r="B29" s="74" t="s">
        <v>137</v>
      </c>
      <c r="C29" s="74"/>
      <c r="E29" s="4" t="s">
        <v>125</v>
      </c>
      <c r="F29" s="4" t="s">
        <v>544</v>
      </c>
      <c r="G29" s="4"/>
      <c r="H29" s="4"/>
      <c r="I29" s="6" t="s">
        <v>101</v>
      </c>
      <c r="J29" s="8"/>
      <c r="K29" s="8"/>
      <c r="L29" s="8"/>
      <c r="M29" s="8"/>
      <c r="N29" s="8"/>
    </row>
    <row r="30" spans="2:14" ht="15" customHeight="1" x14ac:dyDescent="0.15">
      <c r="B30" s="45" t="s">
        <v>178</v>
      </c>
      <c r="C30" s="35" t="s">
        <v>187</v>
      </c>
      <c r="E30" s="4" t="s">
        <v>126</v>
      </c>
      <c r="F30" s="4" t="s">
        <v>545</v>
      </c>
      <c r="G30" s="4"/>
      <c r="H30" s="4"/>
      <c r="I30" s="73" t="s">
        <v>142</v>
      </c>
      <c r="J30" s="73"/>
      <c r="K30" s="73"/>
      <c r="L30" s="73"/>
      <c r="M30" s="73"/>
      <c r="N30" s="73"/>
    </row>
    <row r="31" spans="2:14" ht="12.75" customHeight="1" x14ac:dyDescent="0.15">
      <c r="B31" s="37" t="s">
        <v>150</v>
      </c>
      <c r="C31" s="75"/>
      <c r="E31" s="4" t="s">
        <v>133</v>
      </c>
      <c r="F31" s="4" t="s">
        <v>211</v>
      </c>
      <c r="G31" s="4"/>
      <c r="H31" s="4"/>
      <c r="I31" s="73"/>
      <c r="J31" s="73"/>
      <c r="K31" s="73"/>
      <c r="L31" s="73"/>
      <c r="M31" s="73"/>
      <c r="N31" s="73"/>
    </row>
    <row r="32" spans="2:14" ht="15" customHeight="1" x14ac:dyDescent="0.15">
      <c r="B32" s="38" t="s">
        <v>151</v>
      </c>
      <c r="C32" s="75"/>
      <c r="E32" s="4"/>
      <c r="F32" s="4" t="s">
        <v>164</v>
      </c>
      <c r="G32" s="4"/>
      <c r="H32" s="4"/>
      <c r="I32" s="6"/>
      <c r="J32" s="8"/>
      <c r="K32" s="8"/>
      <c r="L32" s="8"/>
      <c r="M32" s="8"/>
      <c r="N32" s="8"/>
    </row>
    <row r="33" spans="2:14" ht="15" customHeight="1" x14ac:dyDescent="0.15">
      <c r="B33" s="38" t="s">
        <v>152</v>
      </c>
      <c r="C33" s="75"/>
      <c r="E33" s="4"/>
      <c r="F33" s="4" t="s">
        <v>108</v>
      </c>
      <c r="G33" s="4"/>
      <c r="H33" s="4"/>
      <c r="I33" s="6"/>
      <c r="J33" s="8"/>
      <c r="K33" s="8"/>
      <c r="L33" s="8"/>
      <c r="M33" s="8"/>
      <c r="N33" s="8"/>
    </row>
    <row r="34" spans="2:14" ht="15" customHeight="1" x14ac:dyDescent="0.15">
      <c r="B34" s="38" t="s">
        <v>153</v>
      </c>
      <c r="C34" s="75"/>
      <c r="E34" s="4" t="s">
        <v>154</v>
      </c>
      <c r="F34" s="4" t="s">
        <v>214</v>
      </c>
      <c r="G34" s="4"/>
      <c r="H34" s="4"/>
      <c r="I34" s="6"/>
      <c r="J34" s="8"/>
      <c r="K34" s="8"/>
      <c r="L34" s="8"/>
      <c r="M34" s="8"/>
      <c r="N34" s="8"/>
    </row>
    <row r="35" spans="2:14" ht="15" customHeight="1" x14ac:dyDescent="0.15">
      <c r="B35" s="39" t="s">
        <v>179</v>
      </c>
      <c r="C35" s="75"/>
      <c r="E35" s="4" t="s">
        <v>155</v>
      </c>
      <c r="F35" s="4" t="s">
        <v>215</v>
      </c>
      <c r="G35" s="4"/>
      <c r="H35" s="4"/>
      <c r="I35" s="6"/>
      <c r="J35" s="8"/>
      <c r="K35" s="8"/>
      <c r="L35" s="8"/>
      <c r="M35" s="8"/>
      <c r="N35" s="8"/>
    </row>
    <row r="36" spans="2:14" ht="15" customHeight="1" x14ac:dyDescent="0.15">
      <c r="B36" s="39" t="s">
        <v>180</v>
      </c>
      <c r="C36" s="75"/>
      <c r="E36" s="4"/>
      <c r="F36" s="4" t="s">
        <v>51</v>
      </c>
      <c r="G36" s="4"/>
      <c r="H36" s="4"/>
      <c r="I36" s="6"/>
      <c r="J36" s="8"/>
      <c r="K36" s="8"/>
      <c r="L36" s="8"/>
      <c r="M36" s="8"/>
      <c r="N36" s="8"/>
    </row>
    <row r="37" spans="2:14" ht="15" customHeight="1" x14ac:dyDescent="0.15">
      <c r="B37" s="40" t="s">
        <v>181</v>
      </c>
      <c r="C37" s="75"/>
      <c r="E37" s="4"/>
      <c r="F37" s="4" t="s">
        <v>107</v>
      </c>
      <c r="G37" s="4"/>
      <c r="H37" s="4"/>
      <c r="I37" s="6"/>
      <c r="J37" s="8"/>
      <c r="K37" s="8"/>
      <c r="L37" s="8"/>
      <c r="M37" s="8"/>
      <c r="N37" s="8"/>
    </row>
    <row r="38" spans="2:14" ht="7.5" customHeight="1" thickBot="1" x14ac:dyDescent="0.2">
      <c r="B38" s="41"/>
      <c r="C38" s="76"/>
      <c r="E38" s="4"/>
      <c r="F38" s="4" t="s">
        <v>119</v>
      </c>
      <c r="G38" s="4"/>
      <c r="H38" s="4"/>
      <c r="I38" s="42" t="s">
        <v>185</v>
      </c>
      <c r="J38" s="8"/>
      <c r="K38" s="8"/>
      <c r="L38" s="8"/>
      <c r="M38" s="8"/>
      <c r="N38" s="8"/>
    </row>
    <row r="39" spans="2:14" ht="12" customHeight="1" x14ac:dyDescent="0.15">
      <c r="B39" s="71" t="s">
        <v>843</v>
      </c>
      <c r="C39" s="72"/>
      <c r="E39" s="4"/>
      <c r="F39" s="4" t="s">
        <v>110</v>
      </c>
      <c r="G39" s="4"/>
      <c r="H39" s="4"/>
      <c r="I39" s="50">
        <v>7.4999999999999997E-2</v>
      </c>
      <c r="J39" s="8"/>
      <c r="K39" s="8"/>
      <c r="L39" s="8"/>
      <c r="M39" s="8"/>
      <c r="N39" s="8"/>
    </row>
    <row r="40" spans="2:14" ht="15" customHeight="1" x14ac:dyDescent="0.15">
      <c r="B40" s="13" t="s">
        <v>89</v>
      </c>
      <c r="C40" s="14"/>
      <c r="E40" s="4"/>
      <c r="F40" s="4" t="s">
        <v>43</v>
      </c>
      <c r="G40" s="4"/>
      <c r="H40" s="4"/>
      <c r="I40" s="43">
        <v>0.1</v>
      </c>
      <c r="J40" s="8"/>
      <c r="K40" s="8"/>
      <c r="L40" s="8"/>
      <c r="M40" s="8"/>
      <c r="N40" s="8"/>
    </row>
    <row r="41" spans="2:14" ht="15" customHeight="1" x14ac:dyDescent="0.15">
      <c r="B41" s="54" t="s">
        <v>182</v>
      </c>
      <c r="C41" s="14"/>
      <c r="E41" s="4"/>
      <c r="F41" s="4" t="s">
        <v>49</v>
      </c>
      <c r="G41" s="4"/>
      <c r="H41" s="4"/>
      <c r="I41" s="43">
        <v>0.15</v>
      </c>
      <c r="J41" s="8"/>
      <c r="K41" s="8"/>
      <c r="L41" s="8"/>
      <c r="M41" s="8"/>
      <c r="N41" s="8"/>
    </row>
    <row r="42" spans="2:14" ht="15" customHeight="1" x14ac:dyDescent="0.15">
      <c r="B42" s="62" t="s">
        <v>532</v>
      </c>
      <c r="C42" s="61" t="e">
        <f>_xlfn.XLOOKUP($C$41,Table1[US HTS],Table1[EU HTS])</f>
        <v>#N/A</v>
      </c>
      <c r="E42" s="4"/>
      <c r="F42" s="4" t="s">
        <v>118</v>
      </c>
      <c r="G42" s="4"/>
      <c r="H42" s="4"/>
      <c r="I42" s="43">
        <v>0.25</v>
      </c>
      <c r="J42" s="6"/>
      <c r="K42" s="6"/>
      <c r="L42" s="6"/>
      <c r="M42" s="6"/>
      <c r="N42" s="6"/>
    </row>
    <row r="43" spans="2:14" ht="15" customHeight="1" x14ac:dyDescent="0.15">
      <c r="B43" s="52" t="s">
        <v>183</v>
      </c>
      <c r="C43" s="61" t="e">
        <f>_xlfn.XLOOKUP($C$41,Table1[US HTS],Table1[CA HTS])</f>
        <v>#N/A</v>
      </c>
      <c r="E43" s="4"/>
      <c r="F43" s="4" t="s">
        <v>48</v>
      </c>
      <c r="G43" s="4"/>
      <c r="H43" s="4"/>
      <c r="I43" s="43">
        <v>0.3</v>
      </c>
      <c r="J43" s="6"/>
      <c r="K43" s="6"/>
      <c r="L43" s="6"/>
      <c r="M43" s="6"/>
      <c r="N43" s="6"/>
    </row>
    <row r="44" spans="2:14" ht="15" customHeight="1" x14ac:dyDescent="0.15">
      <c r="B44" s="53" t="s">
        <v>212</v>
      </c>
      <c r="C44" s="61" t="e">
        <f>_xlfn.XLOOKUP($C$41,Table1[US HTS],Table1[UK HTS])</f>
        <v>#N/A</v>
      </c>
      <c r="E44" s="4"/>
      <c r="F44" s="4" t="s">
        <v>45</v>
      </c>
      <c r="G44" s="4"/>
      <c r="H44" s="4"/>
      <c r="I44" s="6"/>
      <c r="J44" s="6"/>
      <c r="K44" s="6"/>
      <c r="L44" s="6"/>
      <c r="M44" s="6"/>
      <c r="N44" s="6"/>
    </row>
    <row r="45" spans="2:14" ht="15" customHeight="1" x14ac:dyDescent="0.15">
      <c r="B45" s="13" t="s">
        <v>143</v>
      </c>
      <c r="C45" s="15"/>
      <c r="E45" s="4"/>
      <c r="F45" s="4" t="s">
        <v>117</v>
      </c>
      <c r="G45" s="4"/>
      <c r="H45" s="4"/>
      <c r="I45" s="6"/>
      <c r="J45" s="8"/>
      <c r="K45" s="8"/>
      <c r="L45" s="8"/>
      <c r="M45" s="8"/>
      <c r="N45" s="8"/>
    </row>
    <row r="46" spans="2:14" ht="15" customHeight="1" x14ac:dyDescent="0.15">
      <c r="B46" s="13" t="s">
        <v>842</v>
      </c>
      <c r="C46" s="16"/>
      <c r="E46" s="4"/>
      <c r="F46" s="4" t="s">
        <v>547</v>
      </c>
      <c r="G46" s="4"/>
      <c r="H46" s="6"/>
      <c r="I46" s="4"/>
      <c r="J46" s="6"/>
      <c r="K46" s="6"/>
      <c r="L46" s="6"/>
      <c r="M46" s="6"/>
    </row>
    <row r="47" spans="2:14" ht="15" customHeight="1" x14ac:dyDescent="0.15">
      <c r="B47" s="13" t="s">
        <v>184</v>
      </c>
      <c r="C47" s="16"/>
      <c r="E47" s="4"/>
      <c r="F47" s="4" t="s">
        <v>548</v>
      </c>
      <c r="G47" s="4"/>
      <c r="H47" s="4"/>
      <c r="I47" s="8"/>
      <c r="J47" s="4"/>
    </row>
    <row r="48" spans="2:14" ht="15" customHeight="1" x14ac:dyDescent="0.15">
      <c r="B48" s="13" t="s">
        <v>208</v>
      </c>
      <c r="C48" s="17"/>
      <c r="E48" s="4"/>
      <c r="F48" s="4" t="s">
        <v>549</v>
      </c>
      <c r="G48" s="4"/>
      <c r="H48" s="4"/>
      <c r="I48" s="6"/>
      <c r="J48" s="8"/>
      <c r="K48" s="8"/>
      <c r="L48" s="8"/>
      <c r="M48" s="8"/>
      <c r="N48" s="8"/>
    </row>
    <row r="49" spans="2:14" ht="15" customHeight="1" thickBot="1" x14ac:dyDescent="0.2">
      <c r="B49" s="18" t="s">
        <v>209</v>
      </c>
      <c r="C49" s="19"/>
      <c r="E49" s="4"/>
      <c r="F49" s="4" t="s">
        <v>528</v>
      </c>
      <c r="G49" s="4"/>
      <c r="H49" s="4"/>
      <c r="I49" s="4"/>
      <c r="J49" s="6"/>
      <c r="K49" s="6"/>
      <c r="L49" s="6"/>
      <c r="M49" s="6"/>
      <c r="N49" s="6"/>
    </row>
    <row r="50" spans="2:14" ht="15" customHeight="1" x14ac:dyDescent="0.15">
      <c r="E50" s="4"/>
      <c r="F50" s="4" t="s">
        <v>146</v>
      </c>
      <c r="G50" s="4"/>
      <c r="H50" s="4"/>
      <c r="I50" s="4"/>
      <c r="J50" s="4"/>
    </row>
    <row r="51" spans="2:14" ht="15" customHeight="1" x14ac:dyDescent="0.15">
      <c r="F51" s="4" t="s">
        <v>147</v>
      </c>
      <c r="J51" s="4"/>
    </row>
    <row r="52" spans="2:14" x14ac:dyDescent="0.15">
      <c r="F52" s="4" t="s">
        <v>148</v>
      </c>
    </row>
    <row r="53" spans="2:14" x14ac:dyDescent="0.15">
      <c r="F53" s="4" t="s">
        <v>149</v>
      </c>
    </row>
  </sheetData>
  <sortState xmlns:xlrd2="http://schemas.microsoft.com/office/spreadsheetml/2017/richdata2" ref="E24:E31">
    <sortCondition ref="E24:E31"/>
  </sortState>
  <dataConsolidate/>
  <mergeCells count="8">
    <mergeCell ref="B1:C1"/>
    <mergeCell ref="B3:C3"/>
    <mergeCell ref="B39:C39"/>
    <mergeCell ref="I31:N31"/>
    <mergeCell ref="I28:N28"/>
    <mergeCell ref="I30:N30"/>
    <mergeCell ref="B29:C29"/>
    <mergeCell ref="C31:C38"/>
  </mergeCells>
  <dataValidations xWindow="532" yWindow="654" count="12">
    <dataValidation allowBlank="1" showErrorMessage="1" prompt="Stitch count is required for knit top" sqref="C18:C19" xr:uid="{BBE13F1E-01D8-4C71-8173-64461A6F3DDE}"/>
    <dataValidation type="list" allowBlank="1" showInputMessage="1" showErrorMessage="1" promptTitle="Fur Details" prompt="Select" sqref="C16" xr:uid="{0B56CFB2-DCA5-4B76-B3F6-77560E0A492E}">
      <formula1>$E$23:$E$31</formula1>
    </dataValidation>
    <dataValidation type="list" allowBlank="1" showInputMessage="1" showErrorMessage="1" promptTitle="Leather Details" prompt="Select" sqref="C15" xr:uid="{74E51A96-DF67-40DF-BC5B-5CD9BBDDF392}">
      <formula1>$E$16:$E$21</formula1>
    </dataValidation>
    <dataValidation type="list" allowBlank="1" showInputMessage="1" showErrorMessage="1" promptTitle="Fur Treatment" prompt="Select" sqref="C17" xr:uid="{431144A4-706C-4664-97F9-169287138D0A}">
      <formula1>$E$33:$E$35</formula1>
    </dataValidation>
    <dataValidation type="list" allowBlank="1" showInputMessage="1" showErrorMessage="1" promptTitle="FWS Required" prompt="Select" sqref="C45" xr:uid="{85F6D69F-C4F7-41F1-8C45-64A03300288F}">
      <formula1>$J$9:$J$11</formula1>
    </dataValidation>
    <dataValidation type="list" allowBlank="1" showInputMessage="1" showErrorMessage="1" promptTitle="Down filled" prompt="Select One" sqref="C25" xr:uid="{6726F819-0F6E-4369-A843-459EFAB6875D}">
      <formula1>$J$9:$J$11</formula1>
    </dataValidation>
    <dataValidation type="list" allowBlank="1" showInputMessage="1" showErrorMessage="1" promptTitle="Woven Details" prompt="Select" sqref="C14" xr:uid="{B07E754F-5CB9-49CA-9BEA-5D4401DC8799}">
      <formula1>$I$19:$I$25</formula1>
    </dataValidation>
    <dataValidation type="list" showInputMessage="1" showErrorMessage="1" promptTitle="Gender" prompt="Select One" sqref="C12" xr:uid="{E2A0B6E9-694E-4B2C-8B74-0E294C075470}">
      <formula1>$G$9:$G$15</formula1>
    </dataValidation>
    <dataValidation type="list" allowBlank="1" showInputMessage="1" showErrorMessage="1" promptTitle="Construction" prompt="Select" sqref="C13" xr:uid="{AF7B7F78-62F1-4E6E-BEE7-D649B242CDE8}">
      <formula1>$I$7:$I$16</formula1>
    </dataValidation>
    <dataValidation type="list" allowBlank="1" showInputMessage="1" showErrorMessage="1" promptTitle="Buttons" prompt="Select" sqref="C28" xr:uid="{EE1C23B9-23B3-416D-AEFF-FD2E080E74F8}">
      <formula1>$J$9:$J$11</formula1>
    </dataValidation>
    <dataValidation type="list" allowBlank="1" showInputMessage="1" showErrorMessage="1" sqref="C47" xr:uid="{C9266244-E9FC-449B-A0A4-188AEADACB0C}">
      <formula1>$I$38:$I$43</formula1>
    </dataValidation>
    <dataValidation type="list" allowBlank="1" showInputMessage="1" showErrorMessage="1" promptTitle="Description" prompt="Select One" sqref="C10" xr:uid="{7DC64586-9130-4761-8890-9EC391C1D2E9}">
      <formula1>$F$9:$F$53</formula1>
    </dataValidation>
  </dataValidation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4"/>
  <sheetViews>
    <sheetView showGridLines="0" zoomScale="140" zoomScaleNormal="140" zoomScaleSheetLayoutView="100" workbookViewId="0">
      <selection activeCell="F108" sqref="F108"/>
    </sheetView>
  </sheetViews>
  <sheetFormatPr defaultRowHeight="10.5" customHeight="1" x14ac:dyDescent="0.15"/>
  <cols>
    <col min="1" max="1" width="8.33203125" customWidth="1"/>
    <col min="2" max="3" width="4.83203125" customWidth="1"/>
    <col min="4" max="5" width="1.83203125" customWidth="1"/>
    <col min="6" max="6" width="56.5" bestFit="1" customWidth="1"/>
    <col min="7" max="7" width="10.1640625" customWidth="1"/>
  </cols>
  <sheetData>
    <row r="1" spans="1:10" ht="12" customHeight="1" x14ac:dyDescent="0.2">
      <c r="A1" s="5" t="s">
        <v>2</v>
      </c>
      <c r="B1" s="5"/>
      <c r="C1" s="5"/>
      <c r="D1" s="5"/>
      <c r="E1" s="5"/>
      <c r="F1" s="5"/>
    </row>
    <row r="2" spans="1:10" ht="12" customHeight="1" x14ac:dyDescent="0.2">
      <c r="A2" s="1"/>
      <c r="B2" s="1"/>
      <c r="C2" s="1"/>
      <c r="D2" s="1"/>
      <c r="E2" s="1"/>
      <c r="F2" s="1"/>
    </row>
    <row r="3" spans="1:10" ht="12" customHeight="1" x14ac:dyDescent="0.2">
      <c r="A3" s="27" t="s">
        <v>87</v>
      </c>
      <c r="B3" s="79"/>
      <c r="C3" s="79"/>
      <c r="D3" s="79"/>
      <c r="E3" s="79"/>
      <c r="F3" s="25"/>
    </row>
    <row r="4" spans="1:10" ht="12" customHeight="1" x14ac:dyDescent="0.2">
      <c r="A4" s="27" t="s">
        <v>88</v>
      </c>
      <c r="B4" s="80"/>
      <c r="C4" s="80"/>
      <c r="D4" s="80"/>
      <c r="E4" s="80"/>
      <c r="F4" s="25"/>
    </row>
    <row r="5" spans="1:10" ht="12" customHeight="1" x14ac:dyDescent="0.2">
      <c r="A5" s="1"/>
      <c r="B5" s="26"/>
      <c r="C5" s="26"/>
      <c r="D5" s="26"/>
      <c r="E5" s="26"/>
      <c r="F5" s="1"/>
    </row>
    <row r="6" spans="1:10" ht="12" customHeight="1" x14ac:dyDescent="0.2">
      <c r="A6" s="1" t="s">
        <v>163</v>
      </c>
      <c r="B6" s="1"/>
      <c r="C6" s="1"/>
      <c r="D6" s="1"/>
      <c r="E6" s="1"/>
      <c r="F6" s="22"/>
      <c r="G6" s="23"/>
      <c r="H6" s="24"/>
    </row>
    <row r="7" spans="1:10" ht="12" customHeight="1" x14ac:dyDescent="0.2">
      <c r="A7" s="1"/>
      <c r="B7" s="1"/>
    </row>
    <row r="8" spans="1:10" ht="12" customHeight="1" x14ac:dyDescent="0.15">
      <c r="A8" s="78" t="s">
        <v>3</v>
      </c>
      <c r="B8" s="78"/>
      <c r="C8" s="78"/>
      <c r="D8" s="78"/>
      <c r="E8" s="78"/>
      <c r="F8" s="48" t="s">
        <v>169</v>
      </c>
    </row>
    <row r="9" spans="1:10" s="2" customFormat="1" ht="12" customHeight="1" x14ac:dyDescent="0.2">
      <c r="B9" s="3"/>
      <c r="C9" s="81" t="s">
        <v>1</v>
      </c>
      <c r="D9" s="81"/>
      <c r="E9" s="81"/>
      <c r="F9" s="81"/>
      <c r="G9" s="81"/>
      <c r="H9" s="81"/>
      <c r="I9" s="81"/>
      <c r="J9" s="81"/>
    </row>
    <row r="10" spans="1:10" s="2" customFormat="1" ht="12" customHeight="1" x14ac:dyDescent="0.2">
      <c r="B10" s="3"/>
      <c r="C10" s="80" t="s">
        <v>105</v>
      </c>
      <c r="D10" s="80"/>
      <c r="E10" s="80"/>
      <c r="F10" s="80"/>
      <c r="G10" s="80"/>
      <c r="H10" s="80"/>
      <c r="I10" s="80"/>
      <c r="J10" s="80"/>
    </row>
    <row r="11" spans="1:10" s="2" customFormat="1" ht="12" customHeight="1" x14ac:dyDescent="0.2">
      <c r="B11" s="3"/>
      <c r="C11" s="80" t="s">
        <v>106</v>
      </c>
      <c r="D11" s="80"/>
      <c r="E11" s="80"/>
      <c r="F11" s="80"/>
      <c r="G11" s="80"/>
      <c r="H11" s="80"/>
      <c r="I11" s="80"/>
      <c r="J11" s="80"/>
    </row>
    <row r="12" spans="1:10" s="2" customFormat="1" ht="12" customHeight="1" x14ac:dyDescent="0.2">
      <c r="B12" s="31"/>
      <c r="C12" s="80" t="s">
        <v>167</v>
      </c>
      <c r="D12" s="80"/>
      <c r="E12" s="80"/>
      <c r="F12" s="80"/>
      <c r="G12" s="80"/>
      <c r="H12" s="80"/>
      <c r="I12" s="80"/>
      <c r="J12" s="80"/>
    </row>
    <row r="13" spans="1:10" s="2" customFormat="1" ht="12" customHeight="1" x14ac:dyDescent="0.2">
      <c r="B13" s="30"/>
      <c r="C13" s="80" t="s">
        <v>168</v>
      </c>
      <c r="D13" s="80"/>
      <c r="E13" s="80"/>
      <c r="F13" s="80"/>
      <c r="G13" s="80"/>
      <c r="H13" s="80"/>
      <c r="I13" s="80"/>
      <c r="J13" s="80"/>
    </row>
    <row r="14" spans="1:10" s="2" customFormat="1" ht="12" customHeight="1" x14ac:dyDescent="0.2">
      <c r="B14" s="3"/>
      <c r="C14" s="81" t="s">
        <v>0</v>
      </c>
      <c r="D14" s="81"/>
      <c r="E14" s="81"/>
      <c r="F14" s="81"/>
      <c r="G14" s="81"/>
      <c r="H14" s="81"/>
      <c r="I14" s="81"/>
      <c r="J14" s="81"/>
    </row>
    <row r="15" spans="1:10" s="2" customFormat="1" ht="12" customHeight="1" x14ac:dyDescent="0.2">
      <c r="B15" s="3"/>
      <c r="C15" s="80" t="s">
        <v>94</v>
      </c>
      <c r="D15" s="80"/>
      <c r="E15" s="80"/>
      <c r="F15" s="80"/>
      <c r="G15" s="80"/>
      <c r="H15" s="80"/>
      <c r="I15" s="80"/>
      <c r="J15" s="80"/>
    </row>
    <row r="16" spans="1:10" s="2" customFormat="1" ht="12" customHeight="1" x14ac:dyDescent="0.2">
      <c r="B16" s="3"/>
      <c r="C16" s="81" t="s">
        <v>90</v>
      </c>
      <c r="D16" s="81"/>
      <c r="E16" s="81"/>
      <c r="F16" s="81"/>
      <c r="G16" s="81"/>
      <c r="H16" s="81"/>
      <c r="I16" s="81"/>
      <c r="J16" s="81"/>
    </row>
    <row r="17" spans="1:12" s="2" customFormat="1" ht="12" customHeight="1" x14ac:dyDescent="0.2">
      <c r="B17" s="3"/>
      <c r="C17" s="80" t="s">
        <v>95</v>
      </c>
      <c r="D17" s="80"/>
      <c r="E17" s="80"/>
      <c r="F17" s="80"/>
      <c r="G17" s="80"/>
      <c r="H17" s="80"/>
      <c r="I17" s="80"/>
      <c r="J17" s="80"/>
    </row>
    <row r="18" spans="1:12" s="2" customFormat="1" ht="12" customHeight="1" x14ac:dyDescent="0.2">
      <c r="B18" s="3"/>
      <c r="C18" s="1" t="s">
        <v>96</v>
      </c>
      <c r="D18" s="1"/>
    </row>
    <row r="19" spans="1:12" s="2" customFormat="1" ht="12" customHeight="1" x14ac:dyDescent="0.2">
      <c r="B19" s="3"/>
      <c r="C19" s="81" t="s">
        <v>91</v>
      </c>
      <c r="D19" s="81"/>
      <c r="E19" s="81"/>
      <c r="F19" s="81"/>
      <c r="G19" s="81"/>
      <c r="H19" s="81"/>
      <c r="I19" s="81"/>
      <c r="J19" s="81"/>
    </row>
    <row r="20" spans="1:12" s="2" customFormat="1" ht="12" customHeight="1" x14ac:dyDescent="0.2">
      <c r="B20" s="3"/>
      <c r="C20" s="80" t="s">
        <v>99</v>
      </c>
      <c r="D20" s="80"/>
      <c r="E20" s="80"/>
      <c r="F20" s="80"/>
      <c r="G20" s="80"/>
      <c r="H20" s="80"/>
      <c r="I20" s="80"/>
      <c r="J20" s="80"/>
    </row>
    <row r="21" spans="1:12" s="2" customFormat="1" ht="12" customHeight="1" x14ac:dyDescent="0.2">
      <c r="B21" s="3"/>
      <c r="C21" s="80" t="s">
        <v>115</v>
      </c>
      <c r="D21" s="80"/>
      <c r="E21" s="80"/>
      <c r="F21" s="80"/>
      <c r="G21" s="80"/>
      <c r="H21" s="80"/>
      <c r="I21" s="80"/>
      <c r="J21" s="80"/>
    </row>
    <row r="22" spans="1:12" s="2" customFormat="1" ht="12" customHeight="1" x14ac:dyDescent="0.2">
      <c r="B22" s="3"/>
      <c r="C22" s="80" t="s">
        <v>116</v>
      </c>
      <c r="D22" s="80"/>
      <c r="E22" s="80"/>
      <c r="F22" s="80"/>
      <c r="G22" s="80"/>
      <c r="H22" s="80"/>
      <c r="I22" s="80"/>
      <c r="J22" s="80"/>
    </row>
    <row r="23" spans="1:12" ht="12" customHeight="1" x14ac:dyDescent="0.15"/>
    <row r="24" spans="1:12" ht="12" customHeight="1" x14ac:dyDescent="0.15">
      <c r="A24" s="78" t="s">
        <v>16</v>
      </c>
      <c r="B24" s="78"/>
      <c r="C24" s="78"/>
      <c r="D24" s="78"/>
      <c r="E24" s="78"/>
      <c r="F24" s="47" t="s">
        <v>170</v>
      </c>
    </row>
    <row r="25" spans="1:12" ht="12" customHeight="1" x14ac:dyDescent="0.15">
      <c r="B25" s="49" t="s">
        <v>4</v>
      </c>
      <c r="C25" s="49" t="s">
        <v>5</v>
      </c>
      <c r="D25" s="21"/>
      <c r="E25" s="20"/>
    </row>
    <row r="26" spans="1:12" ht="12" customHeight="1" x14ac:dyDescent="0.15">
      <c r="B26" s="3"/>
      <c r="C26" s="3"/>
      <c r="D26" s="84" t="s">
        <v>6</v>
      </c>
      <c r="E26" s="84"/>
      <c r="F26" s="84"/>
      <c r="G26" s="84"/>
      <c r="H26" s="84"/>
      <c r="I26" s="84"/>
      <c r="J26" s="84"/>
      <c r="K26" s="84"/>
      <c r="L26" s="84"/>
    </row>
    <row r="27" spans="1:12" ht="12" customHeight="1" x14ac:dyDescent="0.15">
      <c r="B27" s="3"/>
      <c r="C27" s="3"/>
      <c r="D27" s="84" t="s">
        <v>172</v>
      </c>
      <c r="E27" s="84"/>
      <c r="F27" s="84"/>
      <c r="G27" s="84"/>
      <c r="H27" s="84"/>
      <c r="I27" s="84"/>
      <c r="J27" s="84"/>
      <c r="K27" s="84"/>
      <c r="L27" s="84"/>
    </row>
    <row r="28" spans="1:12" ht="12" customHeight="1" x14ac:dyDescent="0.15">
      <c r="B28" s="3"/>
      <c r="C28" s="3"/>
      <c r="D28" s="3"/>
      <c r="E28" s="77" t="s">
        <v>7</v>
      </c>
      <c r="F28" s="77"/>
      <c r="G28" s="77"/>
      <c r="H28" s="77"/>
      <c r="I28" s="77"/>
      <c r="J28" s="77"/>
      <c r="K28" s="77"/>
      <c r="L28" s="77"/>
    </row>
    <row r="29" spans="1:12" ht="12" customHeight="1" x14ac:dyDescent="0.15">
      <c r="B29" s="3"/>
      <c r="C29" s="3"/>
      <c r="D29" s="3"/>
      <c r="E29" s="77" t="s">
        <v>8</v>
      </c>
      <c r="F29" s="77"/>
      <c r="G29" s="77"/>
      <c r="H29" s="77"/>
      <c r="I29" s="77"/>
      <c r="J29" s="77"/>
      <c r="K29" s="77"/>
      <c r="L29" s="77"/>
    </row>
    <row r="30" spans="1:12" ht="12" customHeight="1" x14ac:dyDescent="0.15">
      <c r="B30" s="3"/>
      <c r="C30" s="3"/>
      <c r="D30" s="32"/>
      <c r="E30" s="77" t="s">
        <v>202</v>
      </c>
      <c r="F30" s="77"/>
      <c r="G30" s="77"/>
      <c r="H30" s="77"/>
      <c r="I30" s="77"/>
      <c r="J30" s="77"/>
      <c r="K30" s="77"/>
      <c r="L30" s="77"/>
    </row>
    <row r="31" spans="1:12" ht="12" customHeight="1" x14ac:dyDescent="0.15">
      <c r="B31" s="3"/>
      <c r="C31" s="3"/>
      <c r="D31" s="32"/>
      <c r="E31" s="77" t="s">
        <v>203</v>
      </c>
      <c r="F31" s="77"/>
      <c r="G31" s="77"/>
      <c r="H31" s="77"/>
      <c r="I31" s="77"/>
      <c r="J31" s="77"/>
      <c r="K31" s="77"/>
      <c r="L31" s="77"/>
    </row>
    <row r="32" spans="1:12" ht="12" customHeight="1" x14ac:dyDescent="0.15">
      <c r="B32" s="3"/>
      <c r="C32" s="3"/>
      <c r="D32" s="84" t="s">
        <v>191</v>
      </c>
      <c r="E32" s="84"/>
      <c r="F32" s="84"/>
      <c r="G32" s="84"/>
      <c r="H32" s="84"/>
      <c r="I32" s="84"/>
      <c r="J32" s="84"/>
      <c r="K32" s="84"/>
      <c r="L32" s="84"/>
    </row>
    <row r="33" spans="1:13" ht="12" customHeight="1" x14ac:dyDescent="0.15">
      <c r="B33" s="3"/>
      <c r="C33" s="3"/>
      <c r="D33" s="84" t="s">
        <v>192</v>
      </c>
      <c r="E33" s="84"/>
      <c r="F33" s="84"/>
      <c r="G33" s="84"/>
      <c r="H33" s="84"/>
      <c r="I33" s="84"/>
      <c r="J33" s="84"/>
      <c r="K33" s="84"/>
      <c r="L33" s="84"/>
    </row>
    <row r="34" spans="1:13" ht="12" customHeight="1" x14ac:dyDescent="0.15">
      <c r="B34" s="3"/>
      <c r="C34" s="3"/>
      <c r="D34" s="3"/>
      <c r="E34" s="77" t="s">
        <v>9</v>
      </c>
      <c r="F34" s="77"/>
      <c r="G34" s="77"/>
      <c r="H34" s="77"/>
      <c r="I34" s="77"/>
      <c r="J34" s="77"/>
      <c r="K34" s="77"/>
      <c r="L34" s="77"/>
    </row>
    <row r="35" spans="1:13" ht="12" customHeight="1" x14ac:dyDescent="0.15">
      <c r="B35" s="3"/>
      <c r="C35" s="3"/>
      <c r="D35" s="3"/>
      <c r="E35" s="77" t="s">
        <v>10</v>
      </c>
      <c r="F35" s="77"/>
      <c r="G35" s="77"/>
      <c r="H35" s="77"/>
      <c r="I35" s="77"/>
      <c r="J35" s="77"/>
      <c r="K35" s="77"/>
      <c r="L35" s="77"/>
    </row>
    <row r="36" spans="1:13" ht="12" customHeight="1" x14ac:dyDescent="0.15">
      <c r="B36" s="3"/>
      <c r="C36" s="3"/>
      <c r="D36" s="3"/>
      <c r="E36" s="77" t="s">
        <v>166</v>
      </c>
      <c r="F36" s="77"/>
      <c r="G36" s="77"/>
      <c r="H36" s="77"/>
      <c r="I36" s="77"/>
      <c r="J36" s="77"/>
      <c r="K36" s="77"/>
      <c r="L36" s="77"/>
      <c r="M36" s="77"/>
    </row>
    <row r="37" spans="1:13" ht="12" customHeight="1" x14ac:dyDescent="0.15">
      <c r="B37" s="3"/>
      <c r="C37" s="3"/>
      <c r="D37" s="84" t="s">
        <v>11</v>
      </c>
      <c r="E37" s="84"/>
      <c r="F37" s="84"/>
      <c r="G37" s="84"/>
      <c r="H37" s="84"/>
      <c r="I37" s="84"/>
      <c r="J37" s="84"/>
      <c r="K37" s="84"/>
      <c r="L37" s="84"/>
    </row>
    <row r="38" spans="1:13" ht="12" customHeight="1" x14ac:dyDescent="0.15">
      <c r="B38" s="3"/>
      <c r="C38" s="3"/>
      <c r="D38" s="3"/>
      <c r="E38" s="77" t="s">
        <v>12</v>
      </c>
      <c r="F38" s="77"/>
      <c r="G38" s="77"/>
      <c r="H38" s="77"/>
      <c r="I38" s="77"/>
      <c r="J38" s="77"/>
      <c r="K38" s="77"/>
      <c r="L38" s="77"/>
    </row>
    <row r="39" spans="1:13" ht="12" customHeight="1" x14ac:dyDescent="0.15">
      <c r="B39" s="3"/>
      <c r="C39" s="3"/>
      <c r="D39" s="3"/>
      <c r="E39" s="77" t="s">
        <v>13</v>
      </c>
      <c r="F39" s="77"/>
      <c r="G39" s="77"/>
      <c r="H39" s="77"/>
      <c r="I39" s="77"/>
      <c r="J39" s="77"/>
      <c r="K39" s="77"/>
      <c r="L39" s="77"/>
    </row>
    <row r="40" spans="1:13" ht="12" customHeight="1" x14ac:dyDescent="0.15">
      <c r="B40" s="3"/>
      <c r="C40" s="3"/>
      <c r="D40" s="3"/>
      <c r="E40" s="77" t="s">
        <v>14</v>
      </c>
      <c r="F40" s="77"/>
      <c r="G40" s="77"/>
      <c r="H40" s="77"/>
      <c r="I40" s="77"/>
      <c r="J40" s="77"/>
      <c r="K40" s="77"/>
      <c r="L40" s="77"/>
    </row>
    <row r="41" spans="1:13" ht="12" customHeight="1" x14ac:dyDescent="0.15">
      <c r="B41" s="3"/>
      <c r="C41" s="3"/>
      <c r="D41" s="84" t="s">
        <v>15</v>
      </c>
      <c r="E41" s="84"/>
      <c r="F41" s="84"/>
      <c r="G41" s="84"/>
      <c r="H41" s="84"/>
      <c r="I41" s="84"/>
      <c r="J41" s="84"/>
      <c r="K41" s="84"/>
      <c r="L41" s="84"/>
    </row>
    <row r="42" spans="1:13" ht="12" customHeight="1" x14ac:dyDescent="0.15">
      <c r="B42" s="3"/>
      <c r="C42" s="3"/>
      <c r="D42" s="84" t="s">
        <v>33</v>
      </c>
      <c r="E42" s="84"/>
      <c r="F42" s="84"/>
      <c r="G42" s="84"/>
      <c r="H42" s="84"/>
      <c r="I42" s="84"/>
      <c r="J42" s="84"/>
      <c r="K42" s="84"/>
      <c r="L42" s="84"/>
    </row>
    <row r="43" spans="1:13" ht="12" customHeight="1" x14ac:dyDescent="0.15">
      <c r="B43" s="3"/>
      <c r="C43" s="3"/>
    </row>
    <row r="44" spans="1:13" ht="12" customHeight="1" x14ac:dyDescent="0.15">
      <c r="A44" s="78" t="s">
        <v>158</v>
      </c>
      <c r="B44" s="78"/>
      <c r="C44" s="78"/>
      <c r="D44" s="78"/>
      <c r="E44" s="78"/>
      <c r="F44" s="78"/>
    </row>
    <row r="45" spans="1:13" ht="12" customHeight="1" x14ac:dyDescent="0.15">
      <c r="B45" s="3"/>
      <c r="C45" s="83" t="s">
        <v>81</v>
      </c>
      <c r="D45" s="83"/>
      <c r="E45" s="83"/>
      <c r="F45" s="83"/>
      <c r="G45" s="83"/>
      <c r="H45" s="83"/>
      <c r="I45" s="83"/>
      <c r="J45" s="83"/>
    </row>
    <row r="46" spans="1:13" ht="12" customHeight="1" x14ac:dyDescent="0.15">
      <c r="B46" s="3"/>
      <c r="C46" s="83" t="s">
        <v>82</v>
      </c>
      <c r="D46" s="83"/>
      <c r="E46" s="83"/>
      <c r="F46" s="83"/>
      <c r="G46" s="83"/>
      <c r="H46" s="83"/>
      <c r="I46" s="83"/>
      <c r="J46" s="83"/>
    </row>
    <row r="47" spans="1:13" ht="12" customHeight="1" x14ac:dyDescent="0.15">
      <c r="B47" s="3"/>
      <c r="C47" s="83" t="s">
        <v>83</v>
      </c>
      <c r="D47" s="83"/>
      <c r="E47" s="83"/>
      <c r="F47" s="83"/>
      <c r="G47" s="83"/>
      <c r="H47" s="83"/>
      <c r="I47" s="83"/>
      <c r="J47" s="83"/>
    </row>
    <row r="48" spans="1:13" ht="12" customHeight="1" x14ac:dyDescent="0.15">
      <c r="B48" s="3"/>
      <c r="C48" s="83" t="s">
        <v>84</v>
      </c>
      <c r="D48" s="83"/>
      <c r="E48" s="83"/>
      <c r="F48" s="83"/>
      <c r="G48" s="83"/>
      <c r="H48" s="83"/>
      <c r="I48" s="83"/>
      <c r="J48" s="83"/>
    </row>
    <row r="49" spans="1:10" ht="12" customHeight="1" x14ac:dyDescent="0.15">
      <c r="B49" s="3"/>
      <c r="C49" s="83" t="s">
        <v>85</v>
      </c>
      <c r="D49" s="83"/>
      <c r="E49" s="83"/>
      <c r="F49" s="83"/>
      <c r="G49" s="83"/>
      <c r="H49" s="83"/>
      <c r="I49" s="83"/>
      <c r="J49" s="83"/>
    </row>
    <row r="50" spans="1:10" ht="12" customHeight="1" x14ac:dyDescent="0.15">
      <c r="B50" s="3"/>
      <c r="C50" s="83" t="s">
        <v>86</v>
      </c>
      <c r="D50" s="83"/>
      <c r="E50" s="83"/>
      <c r="F50" s="83"/>
      <c r="G50" s="83"/>
      <c r="H50" s="83"/>
      <c r="I50" s="83"/>
      <c r="J50" s="83"/>
    </row>
    <row r="51" spans="1:10" ht="12" customHeight="1" x14ac:dyDescent="0.15">
      <c r="B51" s="3"/>
    </row>
    <row r="52" spans="1:10" ht="12" customHeight="1" x14ac:dyDescent="0.15">
      <c r="A52" s="78" t="s">
        <v>159</v>
      </c>
      <c r="B52" s="78"/>
      <c r="C52" s="78"/>
      <c r="D52" s="78"/>
      <c r="E52" s="78"/>
      <c r="F52" s="78"/>
    </row>
    <row r="53" spans="1:10" ht="12" customHeight="1" x14ac:dyDescent="0.15">
      <c r="B53" s="3"/>
      <c r="C53" s="77" t="s">
        <v>139</v>
      </c>
      <c r="D53" s="77"/>
      <c r="E53" s="77"/>
      <c r="F53" s="77"/>
      <c r="G53" s="77"/>
      <c r="H53" s="77"/>
      <c r="I53" s="77"/>
      <c r="J53" s="77"/>
    </row>
    <row r="54" spans="1:10" ht="12" customHeight="1" x14ac:dyDescent="0.15">
      <c r="B54" s="3"/>
      <c r="C54" s="77" t="s">
        <v>17</v>
      </c>
      <c r="D54" s="77"/>
      <c r="E54" s="77"/>
      <c r="F54" s="77"/>
      <c r="G54" s="77"/>
      <c r="H54" s="77"/>
      <c r="I54" s="77"/>
      <c r="J54" s="77"/>
    </row>
    <row r="55" spans="1:10" ht="12" customHeight="1" x14ac:dyDescent="0.15">
      <c r="B55" s="3"/>
      <c r="C55" s="77" t="s">
        <v>18</v>
      </c>
      <c r="D55" s="77"/>
      <c r="E55" s="77"/>
      <c r="F55" s="77"/>
      <c r="G55" s="77"/>
      <c r="H55" s="77"/>
      <c r="I55" s="77"/>
      <c r="J55" s="77"/>
    </row>
    <row r="56" spans="1:10" ht="12" customHeight="1" x14ac:dyDescent="0.15">
      <c r="B56" s="3"/>
      <c r="C56" s="77" t="s">
        <v>19</v>
      </c>
      <c r="D56" s="77"/>
      <c r="E56" s="77"/>
      <c r="F56" s="77"/>
      <c r="G56" s="77"/>
      <c r="H56" s="77"/>
      <c r="I56" s="77"/>
      <c r="J56" s="77"/>
    </row>
    <row r="57" spans="1:10" ht="12" customHeight="1" x14ac:dyDescent="0.15">
      <c r="B57" s="3"/>
      <c r="C57" s="77" t="s">
        <v>20</v>
      </c>
      <c r="D57" s="77"/>
      <c r="E57" s="77"/>
      <c r="F57" s="77"/>
      <c r="G57" s="77"/>
      <c r="H57" s="77"/>
      <c r="I57" s="77"/>
      <c r="J57" s="77"/>
    </row>
    <row r="58" spans="1:10" ht="12" customHeight="1" x14ac:dyDescent="0.15">
      <c r="B58" s="3"/>
      <c r="C58" s="77" t="s">
        <v>21</v>
      </c>
      <c r="D58" s="77"/>
      <c r="E58" s="77"/>
      <c r="F58" s="77"/>
      <c r="G58" s="77"/>
      <c r="H58" s="77"/>
      <c r="I58" s="77"/>
      <c r="J58" s="77"/>
    </row>
    <row r="59" spans="1:10" ht="12" customHeight="1" x14ac:dyDescent="0.15">
      <c r="B59" s="3"/>
    </row>
    <row r="60" spans="1:10" ht="12" customHeight="1" x14ac:dyDescent="0.15">
      <c r="A60" s="78" t="s">
        <v>188</v>
      </c>
      <c r="B60" s="78"/>
      <c r="C60" s="78"/>
      <c r="D60" s="78"/>
      <c r="E60" s="78"/>
      <c r="F60" s="78"/>
    </row>
    <row r="61" spans="1:10" ht="12" customHeight="1" x14ac:dyDescent="0.15">
      <c r="B61" s="3"/>
      <c r="C61" s="77" t="s">
        <v>194</v>
      </c>
      <c r="D61" s="77"/>
      <c r="E61" s="77"/>
      <c r="F61" s="77"/>
      <c r="G61" s="77"/>
      <c r="H61" s="77"/>
      <c r="I61" s="77"/>
      <c r="J61" s="77"/>
    </row>
    <row r="62" spans="1:10" ht="12" customHeight="1" x14ac:dyDescent="0.15">
      <c r="B62" s="3"/>
      <c r="C62" s="77" t="s">
        <v>195</v>
      </c>
      <c r="D62" s="77"/>
      <c r="E62" s="77"/>
      <c r="F62" s="77"/>
      <c r="G62" s="77"/>
      <c r="H62" s="77"/>
      <c r="I62" s="77"/>
      <c r="J62" s="77"/>
    </row>
    <row r="63" spans="1:10" ht="12" customHeight="1" x14ac:dyDescent="0.15">
      <c r="B63" s="3"/>
      <c r="C63" s="77" t="s">
        <v>196</v>
      </c>
      <c r="D63" s="77"/>
      <c r="E63" s="77"/>
      <c r="F63" s="77"/>
      <c r="G63" s="77"/>
      <c r="H63" s="77"/>
      <c r="I63" s="77"/>
      <c r="J63" s="77"/>
    </row>
    <row r="64" spans="1:10" ht="12" customHeight="1" x14ac:dyDescent="0.15">
      <c r="B64" s="3"/>
      <c r="C64" s="77" t="s">
        <v>197</v>
      </c>
      <c r="D64" s="77"/>
      <c r="E64" s="77"/>
      <c r="F64" s="77"/>
      <c r="G64" s="77"/>
      <c r="H64" s="77"/>
      <c r="I64" s="77"/>
      <c r="J64" s="77"/>
    </row>
    <row r="65" spans="1:10" ht="12" customHeight="1" x14ac:dyDescent="0.15">
      <c r="B65" s="3"/>
      <c r="C65" s="77" t="s">
        <v>198</v>
      </c>
      <c r="D65" s="77"/>
      <c r="E65" s="77"/>
      <c r="F65" s="77"/>
      <c r="G65" s="77"/>
      <c r="H65" s="77"/>
      <c r="I65" s="77"/>
      <c r="J65" s="77"/>
    </row>
    <row r="66" spans="1:10" ht="12" customHeight="1" x14ac:dyDescent="0.15">
      <c r="B66" s="3"/>
      <c r="C66" s="77" t="s">
        <v>199</v>
      </c>
      <c r="D66" s="77"/>
      <c r="E66" s="77"/>
      <c r="F66" s="77"/>
      <c r="G66" s="77"/>
      <c r="H66" s="77"/>
      <c r="I66" s="77"/>
      <c r="J66" s="77"/>
    </row>
    <row r="67" spans="1:10" ht="12" customHeight="1" x14ac:dyDescent="0.15">
      <c r="B67" s="3"/>
      <c r="C67" s="77" t="s">
        <v>200</v>
      </c>
      <c r="D67" s="77"/>
      <c r="E67" s="77"/>
      <c r="F67" s="77"/>
      <c r="G67" s="77"/>
      <c r="H67" s="77"/>
      <c r="I67" s="77"/>
      <c r="J67" s="77"/>
    </row>
    <row r="68" spans="1:10" ht="12" customHeight="1" x14ac:dyDescent="0.15">
      <c r="B68" s="3"/>
      <c r="C68" s="77" t="s">
        <v>193</v>
      </c>
      <c r="D68" s="77"/>
      <c r="E68" s="77"/>
      <c r="F68" s="77"/>
      <c r="G68" s="77"/>
      <c r="H68" s="77"/>
      <c r="I68" s="77"/>
      <c r="J68" s="77"/>
    </row>
    <row r="69" spans="1:10" ht="12" customHeight="1" x14ac:dyDescent="0.15">
      <c r="B69" s="3"/>
    </row>
    <row r="70" spans="1:10" ht="12" customHeight="1" x14ac:dyDescent="0.15">
      <c r="A70" s="78" t="s">
        <v>160</v>
      </c>
      <c r="B70" s="78"/>
      <c r="C70" s="78"/>
      <c r="D70" s="78"/>
      <c r="E70" s="78"/>
      <c r="F70" s="78"/>
    </row>
    <row r="71" spans="1:10" ht="12" customHeight="1" x14ac:dyDescent="0.15">
      <c r="B71" s="3"/>
      <c r="C71" s="77" t="s">
        <v>22</v>
      </c>
      <c r="D71" s="77"/>
      <c r="E71" s="77"/>
      <c r="F71" s="77"/>
      <c r="G71" s="77"/>
      <c r="H71" s="77"/>
      <c r="I71" s="77"/>
      <c r="J71" s="77"/>
    </row>
    <row r="72" spans="1:10" ht="12" customHeight="1" x14ac:dyDescent="0.15">
      <c r="B72" s="3"/>
      <c r="C72" s="77" t="s">
        <v>23</v>
      </c>
      <c r="D72" s="77"/>
      <c r="E72" s="77"/>
      <c r="F72" s="77"/>
      <c r="G72" s="77"/>
      <c r="H72" s="77"/>
      <c r="I72" s="77"/>
      <c r="J72" s="77"/>
    </row>
    <row r="73" spans="1:10" ht="12" customHeight="1" x14ac:dyDescent="0.15">
      <c r="B73" s="3"/>
      <c r="C73" s="77" t="s">
        <v>24</v>
      </c>
      <c r="D73" s="77"/>
      <c r="E73" s="77"/>
      <c r="F73" s="77"/>
      <c r="G73" s="77"/>
      <c r="H73" s="77"/>
      <c r="I73" s="77"/>
      <c r="J73" s="77"/>
    </row>
    <row r="74" spans="1:10" ht="12" customHeight="1" x14ac:dyDescent="0.15">
      <c r="B74" s="3"/>
      <c r="C74" s="77" t="s">
        <v>25</v>
      </c>
      <c r="D74" s="77"/>
      <c r="E74" s="77"/>
      <c r="F74" s="77"/>
      <c r="G74" s="77"/>
      <c r="H74" s="77"/>
      <c r="I74" s="77"/>
      <c r="J74" s="77"/>
    </row>
    <row r="75" spans="1:10" ht="12" customHeight="1" x14ac:dyDescent="0.15">
      <c r="B75" s="3"/>
      <c r="C75" s="77" t="s">
        <v>201</v>
      </c>
      <c r="D75" s="77"/>
      <c r="E75" s="77"/>
      <c r="F75" s="77"/>
      <c r="G75" s="77"/>
      <c r="H75" s="77"/>
      <c r="I75" s="77"/>
      <c r="J75" s="77"/>
    </row>
    <row r="76" spans="1:10" ht="12" customHeight="1" x14ac:dyDescent="0.15">
      <c r="B76" s="3"/>
    </row>
    <row r="77" spans="1:10" ht="12" customHeight="1" x14ac:dyDescent="0.15">
      <c r="A77" s="78" t="s">
        <v>161</v>
      </c>
      <c r="B77" s="78"/>
      <c r="C77" s="78"/>
      <c r="D77" s="78"/>
      <c r="E77" s="78"/>
      <c r="F77" s="78"/>
    </row>
    <row r="78" spans="1:10" ht="12" customHeight="1" x14ac:dyDescent="0.15">
      <c r="B78" s="3"/>
      <c r="C78" s="77" t="s">
        <v>189</v>
      </c>
      <c r="D78" s="77"/>
      <c r="E78" s="77"/>
      <c r="F78" s="77"/>
      <c r="G78" s="77"/>
      <c r="H78" s="77"/>
      <c r="I78" s="77"/>
      <c r="J78" s="77"/>
    </row>
    <row r="79" spans="1:10" ht="12" customHeight="1" x14ac:dyDescent="0.15">
      <c r="B79" s="3"/>
      <c r="C79" s="77" t="s">
        <v>26</v>
      </c>
      <c r="D79" s="77"/>
      <c r="E79" s="77"/>
      <c r="F79" s="77"/>
      <c r="G79" s="77"/>
      <c r="H79" s="77"/>
      <c r="I79" s="77"/>
      <c r="J79" s="77"/>
    </row>
    <row r="80" spans="1:10" ht="12" customHeight="1" x14ac:dyDescent="0.15">
      <c r="B80" s="3"/>
      <c r="C80" s="77" t="s">
        <v>27</v>
      </c>
      <c r="D80" s="77"/>
      <c r="E80" s="77"/>
      <c r="F80" s="77"/>
      <c r="G80" s="77"/>
      <c r="H80" s="77"/>
      <c r="I80" s="77"/>
      <c r="J80" s="77"/>
    </row>
    <row r="81" spans="1:10" ht="12" customHeight="1" x14ac:dyDescent="0.15">
      <c r="B81" s="3"/>
      <c r="C81" s="77" t="s">
        <v>28</v>
      </c>
      <c r="D81" s="77"/>
      <c r="E81" s="77"/>
      <c r="F81" s="77"/>
      <c r="G81" s="77"/>
      <c r="H81" s="77"/>
      <c r="I81" s="77"/>
      <c r="J81" s="77"/>
    </row>
    <row r="82" spans="1:10" ht="12" customHeight="1" x14ac:dyDescent="0.15">
      <c r="B82" s="3"/>
    </row>
    <row r="83" spans="1:10" ht="12" customHeight="1" x14ac:dyDescent="0.15">
      <c r="A83" s="78" t="s">
        <v>190</v>
      </c>
      <c r="B83" s="78"/>
      <c r="C83" s="78"/>
      <c r="D83" s="78"/>
      <c r="E83" s="78"/>
      <c r="F83" s="78"/>
    </row>
    <row r="84" spans="1:10" ht="12" customHeight="1" x14ac:dyDescent="0.15">
      <c r="B84" s="82"/>
      <c r="C84" s="82"/>
      <c r="D84" s="83" t="s">
        <v>29</v>
      </c>
      <c r="E84" s="83"/>
      <c r="F84" s="83"/>
      <c r="G84" s="83"/>
      <c r="H84" s="83"/>
      <c r="I84" s="83"/>
      <c r="J84" s="83"/>
    </row>
    <row r="85" spans="1:10" ht="12" customHeight="1" x14ac:dyDescent="0.15">
      <c r="B85" s="21" t="s">
        <v>4</v>
      </c>
      <c r="C85" s="21" t="s">
        <v>5</v>
      </c>
    </row>
    <row r="86" spans="1:10" ht="12" customHeight="1" x14ac:dyDescent="0.15">
      <c r="B86" s="3"/>
      <c r="C86" s="3"/>
      <c r="D86" s="83" t="s">
        <v>32</v>
      </c>
      <c r="E86" s="83"/>
      <c r="F86" s="83"/>
      <c r="G86" s="83"/>
      <c r="H86" s="83"/>
      <c r="I86" s="83"/>
      <c r="J86" s="83"/>
    </row>
    <row r="87" spans="1:10" ht="12" customHeight="1" x14ac:dyDescent="0.15">
      <c r="B87" s="3"/>
      <c r="C87" s="3"/>
      <c r="D87" s="83" t="s">
        <v>30</v>
      </c>
      <c r="E87" s="83"/>
      <c r="F87" s="83"/>
      <c r="G87" s="83"/>
      <c r="H87" s="83"/>
      <c r="I87" s="83"/>
      <c r="J87" s="83"/>
    </row>
    <row r="88" spans="1:10" ht="12" customHeight="1" x14ac:dyDescent="0.15">
      <c r="B88" s="3"/>
      <c r="C88" s="3"/>
      <c r="D88" s="83" t="s">
        <v>31</v>
      </c>
      <c r="E88" s="83"/>
      <c r="F88" s="83"/>
      <c r="G88" s="83"/>
      <c r="H88" s="83"/>
      <c r="I88" s="83"/>
      <c r="J88" s="83"/>
    </row>
    <row r="89" spans="1:10" ht="12" customHeight="1" x14ac:dyDescent="0.15">
      <c r="B89" s="3"/>
      <c r="C89" s="3"/>
      <c r="D89" s="3"/>
    </row>
    <row r="90" spans="1:10" ht="12" customHeight="1" x14ac:dyDescent="0.15">
      <c r="A90" s="85" t="s">
        <v>162</v>
      </c>
      <c r="B90" s="85"/>
      <c r="C90" s="85"/>
      <c r="D90" s="85"/>
      <c r="E90" s="85"/>
      <c r="F90" s="85"/>
    </row>
    <row r="91" spans="1:10" ht="12" customHeight="1" x14ac:dyDescent="0.15">
      <c r="B91" s="21" t="s">
        <v>4</v>
      </c>
      <c r="C91" s="21" t="s">
        <v>5</v>
      </c>
      <c r="D91" s="21"/>
      <c r="E91" s="20"/>
    </row>
    <row r="92" spans="1:10" ht="12" customHeight="1" x14ac:dyDescent="0.15">
      <c r="B92" s="3"/>
      <c r="C92" s="3"/>
      <c r="D92" s="83" t="s">
        <v>35</v>
      </c>
      <c r="E92" s="83"/>
      <c r="F92" s="83"/>
      <c r="G92" s="83"/>
      <c r="H92" s="83"/>
      <c r="I92" s="83"/>
      <c r="J92" s="83"/>
    </row>
    <row r="93" spans="1:10" ht="12" customHeight="1" x14ac:dyDescent="0.15">
      <c r="B93" s="3"/>
      <c r="C93" s="3"/>
      <c r="D93" s="83" t="s">
        <v>34</v>
      </c>
      <c r="E93" s="83"/>
      <c r="F93" s="83"/>
      <c r="G93" s="83"/>
      <c r="H93" s="83"/>
      <c r="I93" s="83"/>
      <c r="J93" s="83"/>
    </row>
    <row r="94" spans="1:10" ht="12" customHeight="1" x14ac:dyDescent="0.15">
      <c r="B94" s="3"/>
      <c r="C94" s="3"/>
      <c r="D94" s="83" t="s">
        <v>171</v>
      </c>
      <c r="E94" s="83"/>
      <c r="F94" s="83"/>
      <c r="G94" s="83"/>
      <c r="H94" s="83"/>
      <c r="I94" s="83"/>
      <c r="J94" s="83"/>
    </row>
    <row r="95" spans="1:10" ht="12" customHeight="1" x14ac:dyDescent="0.15">
      <c r="B95" s="3"/>
      <c r="C95" s="3"/>
      <c r="D95" s="77" t="s">
        <v>206</v>
      </c>
      <c r="E95" s="83"/>
      <c r="F95" s="83"/>
      <c r="G95" s="83"/>
      <c r="H95" s="83"/>
      <c r="I95" s="83"/>
      <c r="J95" s="83"/>
    </row>
    <row r="96" spans="1:10" ht="12" customHeight="1" x14ac:dyDescent="0.15">
      <c r="B96" s="3"/>
      <c r="C96" s="3"/>
      <c r="D96" s="83" t="s">
        <v>92</v>
      </c>
      <c r="E96" s="83"/>
      <c r="F96" s="83"/>
      <c r="G96" s="83"/>
      <c r="H96" s="83"/>
      <c r="I96" s="83"/>
      <c r="J96" s="83"/>
    </row>
    <row r="97" spans="2:12" ht="12" customHeight="1" x14ac:dyDescent="0.15">
      <c r="B97" s="3"/>
      <c r="C97" s="3"/>
      <c r="D97" s="83" t="s">
        <v>138</v>
      </c>
      <c r="E97" s="83"/>
      <c r="F97" s="83"/>
      <c r="G97" s="83"/>
      <c r="H97" s="83"/>
      <c r="I97" s="83"/>
      <c r="J97" s="83"/>
    </row>
    <row r="98" spans="2:12" ht="12" customHeight="1" x14ac:dyDescent="0.15">
      <c r="B98" s="3"/>
      <c r="C98" s="3"/>
      <c r="D98" s="83" t="s">
        <v>37</v>
      </c>
      <c r="E98" s="83"/>
      <c r="F98" s="83"/>
      <c r="G98" s="83"/>
      <c r="H98" s="83"/>
      <c r="I98" s="83"/>
      <c r="J98" s="83"/>
    </row>
    <row r="99" spans="2:12" ht="12" customHeight="1" x14ac:dyDescent="0.15">
      <c r="B99" s="3"/>
      <c r="C99" s="3"/>
      <c r="D99" s="83" t="s">
        <v>38</v>
      </c>
      <c r="E99" s="83"/>
      <c r="F99" s="83"/>
      <c r="G99" s="83"/>
      <c r="H99" s="83"/>
      <c r="I99" s="83"/>
      <c r="J99" s="83"/>
    </row>
    <row r="100" spans="2:12" ht="12" customHeight="1" x14ac:dyDescent="0.15">
      <c r="B100" s="82"/>
      <c r="C100" s="82"/>
      <c r="D100" s="83" t="s">
        <v>36</v>
      </c>
      <c r="E100" s="83"/>
      <c r="F100" s="83"/>
      <c r="G100" s="83"/>
      <c r="H100" s="83"/>
      <c r="I100" s="83"/>
      <c r="J100" s="83"/>
    </row>
    <row r="101" spans="2:12" ht="12.75" customHeight="1" x14ac:dyDescent="0.15">
      <c r="B101" s="3"/>
      <c r="C101" s="3"/>
      <c r="D101" s="77" t="s">
        <v>204</v>
      </c>
      <c r="E101" s="77"/>
      <c r="F101" s="77"/>
      <c r="G101" s="77"/>
      <c r="H101" s="77"/>
      <c r="I101" s="77"/>
      <c r="J101" s="77"/>
      <c r="K101" s="77"/>
      <c r="L101" s="77"/>
    </row>
    <row r="102" spans="2:12" ht="12.75" customHeight="1" x14ac:dyDescent="0.15">
      <c r="B102" s="3"/>
      <c r="C102" s="3"/>
      <c r="D102" s="77" t="s">
        <v>205</v>
      </c>
      <c r="E102" s="77"/>
      <c r="F102" s="77"/>
      <c r="G102" s="77"/>
      <c r="H102" s="77"/>
      <c r="I102" s="77"/>
      <c r="J102" s="77"/>
      <c r="K102" s="77"/>
      <c r="L102" s="77"/>
    </row>
    <row r="103" spans="2:12" ht="12.75" customHeight="1" x14ac:dyDescent="0.15">
      <c r="B103" s="3"/>
      <c r="C103" s="3"/>
      <c r="D103" s="77" t="s">
        <v>207</v>
      </c>
      <c r="E103" s="77"/>
      <c r="F103" s="77"/>
      <c r="G103" s="77"/>
      <c r="H103" s="77"/>
      <c r="I103" s="77"/>
      <c r="J103" s="77"/>
      <c r="K103" s="77"/>
      <c r="L103" s="77"/>
    </row>
    <row r="104" spans="2:12" ht="10.5" customHeight="1" x14ac:dyDescent="0.15">
      <c r="B104" s="3"/>
      <c r="D104" s="77"/>
      <c r="E104" s="77"/>
      <c r="F104" s="77"/>
      <c r="G104" s="77"/>
      <c r="H104" s="77"/>
      <c r="I104" s="77"/>
      <c r="J104" s="77"/>
      <c r="K104" s="77"/>
      <c r="L104" s="77"/>
    </row>
  </sheetData>
  <mergeCells count="89">
    <mergeCell ref="D100:J100"/>
    <mergeCell ref="C75:J75"/>
    <mergeCell ref="C78:J78"/>
    <mergeCell ref="C79:J79"/>
    <mergeCell ref="C80:J80"/>
    <mergeCell ref="C81:J81"/>
    <mergeCell ref="A77:F77"/>
    <mergeCell ref="A83:F83"/>
    <mergeCell ref="A90:F90"/>
    <mergeCell ref="D98:J98"/>
    <mergeCell ref="C68:J68"/>
    <mergeCell ref="C71:J71"/>
    <mergeCell ref="C72:J72"/>
    <mergeCell ref="C73:J73"/>
    <mergeCell ref="C74:J74"/>
    <mergeCell ref="A70:F70"/>
    <mergeCell ref="C64:J64"/>
    <mergeCell ref="C65:J65"/>
    <mergeCell ref="C66:J66"/>
    <mergeCell ref="C67:J67"/>
    <mergeCell ref="C57:J57"/>
    <mergeCell ref="C58:J58"/>
    <mergeCell ref="C61:J61"/>
    <mergeCell ref="C62:J62"/>
    <mergeCell ref="C63:J63"/>
    <mergeCell ref="A60:F60"/>
    <mergeCell ref="C53:J53"/>
    <mergeCell ref="C54:J54"/>
    <mergeCell ref="C55:J55"/>
    <mergeCell ref="C56:J56"/>
    <mergeCell ref="A52:F52"/>
    <mergeCell ref="C46:J46"/>
    <mergeCell ref="C47:J47"/>
    <mergeCell ref="C48:J48"/>
    <mergeCell ref="C49:J49"/>
    <mergeCell ref="C50:J50"/>
    <mergeCell ref="D41:L41"/>
    <mergeCell ref="C45:J45"/>
    <mergeCell ref="D42:L42"/>
    <mergeCell ref="E34:L34"/>
    <mergeCell ref="E40:L40"/>
    <mergeCell ref="D26:L26"/>
    <mergeCell ref="D27:L27"/>
    <mergeCell ref="C14:J14"/>
    <mergeCell ref="C16:J16"/>
    <mergeCell ref="C19:J19"/>
    <mergeCell ref="C17:J17"/>
    <mergeCell ref="E29:L29"/>
    <mergeCell ref="E30:L30"/>
    <mergeCell ref="E35:L35"/>
    <mergeCell ref="E38:L38"/>
    <mergeCell ref="E39:L39"/>
    <mergeCell ref="E31:L31"/>
    <mergeCell ref="E36:M36"/>
    <mergeCell ref="D32:L32"/>
    <mergeCell ref="D33:L33"/>
    <mergeCell ref="D37:L37"/>
    <mergeCell ref="D101:L101"/>
    <mergeCell ref="D102:L102"/>
    <mergeCell ref="D103:L103"/>
    <mergeCell ref="B100:C100"/>
    <mergeCell ref="B84:C84"/>
    <mergeCell ref="D92:J92"/>
    <mergeCell ref="D93:J93"/>
    <mergeCell ref="D94:J94"/>
    <mergeCell ref="D95:J95"/>
    <mergeCell ref="D84:J84"/>
    <mergeCell ref="D86:J86"/>
    <mergeCell ref="D87:J87"/>
    <mergeCell ref="D88:J88"/>
    <mergeCell ref="D96:J96"/>
    <mergeCell ref="D97:J97"/>
    <mergeCell ref="D99:J99"/>
    <mergeCell ref="D104:L104"/>
    <mergeCell ref="A8:E8"/>
    <mergeCell ref="B3:E3"/>
    <mergeCell ref="B4:E4"/>
    <mergeCell ref="A24:E24"/>
    <mergeCell ref="A44:F44"/>
    <mergeCell ref="E28:L28"/>
    <mergeCell ref="C12:J12"/>
    <mergeCell ref="C11:J11"/>
    <mergeCell ref="C10:J10"/>
    <mergeCell ref="C9:J9"/>
    <mergeCell ref="C20:J20"/>
    <mergeCell ref="C21:J21"/>
    <mergeCell ref="C22:J22"/>
    <mergeCell ref="C13:J13"/>
    <mergeCell ref="C15:J15"/>
  </mergeCells>
  <phoneticPr fontId="0" type="noConversion"/>
  <pageMargins left="0.25" right="0.25" top="0.75" bottom="0.75" header="0.3" footer="0.3"/>
  <pageSetup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9" r:id="rId4" name="Check Box 115">
              <controlPr defaultSize="0" autoFill="0" autoLine="0" autoPict="0">
                <anchor moveWithCells="1">
                  <from>
                    <xdr:col>1</xdr:col>
                    <xdr:colOff>38100</xdr:colOff>
                    <xdr:row>90</xdr:row>
                    <xdr:rowOff>133350</xdr:rowOff>
                  </from>
                  <to>
                    <xdr:col>2</xdr:col>
                    <xdr:colOff>66675</xdr:colOff>
                    <xdr:row>92</xdr:row>
                    <xdr:rowOff>28575</xdr:rowOff>
                  </to>
                </anchor>
              </controlPr>
            </control>
          </mc:Choice>
        </mc:AlternateContent>
        <mc:AlternateContent xmlns:mc="http://schemas.openxmlformats.org/markup-compatibility/2006">
          <mc:Choice Requires="x14">
            <control shapeId="1207" r:id="rId5" name="Check Box 183">
              <controlPr defaultSize="0" autoFill="0" autoLine="0" autoPict="0">
                <anchor moveWithCells="1">
                  <from>
                    <xdr:col>2</xdr:col>
                    <xdr:colOff>28575</xdr:colOff>
                    <xdr:row>90</xdr:row>
                    <xdr:rowOff>133350</xdr:rowOff>
                  </from>
                  <to>
                    <xdr:col>3</xdr:col>
                    <xdr:colOff>57150</xdr:colOff>
                    <xdr:row>92</xdr:row>
                    <xdr:rowOff>28575</xdr:rowOff>
                  </to>
                </anchor>
              </controlPr>
            </control>
          </mc:Choice>
        </mc:AlternateContent>
        <mc:AlternateContent xmlns:mc="http://schemas.openxmlformats.org/markup-compatibility/2006">
          <mc:Choice Requires="x14">
            <control shapeId="1208" r:id="rId6" name="Check Box 184">
              <controlPr defaultSize="0" autoFill="0" autoLine="0" autoPict="0">
                <anchor moveWithCells="1">
                  <from>
                    <xdr:col>1</xdr:col>
                    <xdr:colOff>38100</xdr:colOff>
                    <xdr:row>91</xdr:row>
                    <xdr:rowOff>133350</xdr:rowOff>
                  </from>
                  <to>
                    <xdr:col>2</xdr:col>
                    <xdr:colOff>66675</xdr:colOff>
                    <xdr:row>93</xdr:row>
                    <xdr:rowOff>28575</xdr:rowOff>
                  </to>
                </anchor>
              </controlPr>
            </control>
          </mc:Choice>
        </mc:AlternateContent>
        <mc:AlternateContent xmlns:mc="http://schemas.openxmlformats.org/markup-compatibility/2006">
          <mc:Choice Requires="x14">
            <control shapeId="1209" r:id="rId7" name="Check Box 185">
              <controlPr defaultSize="0" autoFill="0" autoLine="0" autoPict="0">
                <anchor moveWithCells="1">
                  <from>
                    <xdr:col>1</xdr:col>
                    <xdr:colOff>38100</xdr:colOff>
                    <xdr:row>92</xdr:row>
                    <xdr:rowOff>133350</xdr:rowOff>
                  </from>
                  <to>
                    <xdr:col>2</xdr:col>
                    <xdr:colOff>66675</xdr:colOff>
                    <xdr:row>94</xdr:row>
                    <xdr:rowOff>28575</xdr:rowOff>
                  </to>
                </anchor>
              </controlPr>
            </control>
          </mc:Choice>
        </mc:AlternateContent>
        <mc:AlternateContent xmlns:mc="http://schemas.openxmlformats.org/markup-compatibility/2006">
          <mc:Choice Requires="x14">
            <control shapeId="1210" r:id="rId8" name="Check Box 186">
              <controlPr defaultSize="0" autoFill="0" autoLine="0" autoPict="0">
                <anchor moveWithCells="1">
                  <from>
                    <xdr:col>1</xdr:col>
                    <xdr:colOff>38100</xdr:colOff>
                    <xdr:row>93</xdr:row>
                    <xdr:rowOff>133350</xdr:rowOff>
                  </from>
                  <to>
                    <xdr:col>2</xdr:col>
                    <xdr:colOff>66675</xdr:colOff>
                    <xdr:row>95</xdr:row>
                    <xdr:rowOff>28575</xdr:rowOff>
                  </to>
                </anchor>
              </controlPr>
            </control>
          </mc:Choice>
        </mc:AlternateContent>
        <mc:AlternateContent xmlns:mc="http://schemas.openxmlformats.org/markup-compatibility/2006">
          <mc:Choice Requires="x14">
            <control shapeId="1211" r:id="rId9" name="Check Box 187">
              <controlPr defaultSize="0" autoFill="0" autoLine="0" autoPict="0">
                <anchor moveWithCells="1">
                  <from>
                    <xdr:col>1</xdr:col>
                    <xdr:colOff>38100</xdr:colOff>
                    <xdr:row>94</xdr:row>
                    <xdr:rowOff>133350</xdr:rowOff>
                  </from>
                  <to>
                    <xdr:col>2</xdr:col>
                    <xdr:colOff>66675</xdr:colOff>
                    <xdr:row>96</xdr:row>
                    <xdr:rowOff>28575</xdr:rowOff>
                  </to>
                </anchor>
              </controlPr>
            </control>
          </mc:Choice>
        </mc:AlternateContent>
        <mc:AlternateContent xmlns:mc="http://schemas.openxmlformats.org/markup-compatibility/2006">
          <mc:Choice Requires="x14">
            <control shapeId="1212" r:id="rId10" name="Check Box 188">
              <controlPr defaultSize="0" autoFill="0" autoLine="0" autoPict="0">
                <anchor moveWithCells="1">
                  <from>
                    <xdr:col>1</xdr:col>
                    <xdr:colOff>38100</xdr:colOff>
                    <xdr:row>95</xdr:row>
                    <xdr:rowOff>133350</xdr:rowOff>
                  </from>
                  <to>
                    <xdr:col>2</xdr:col>
                    <xdr:colOff>66675</xdr:colOff>
                    <xdr:row>97</xdr:row>
                    <xdr:rowOff>28575</xdr:rowOff>
                  </to>
                </anchor>
              </controlPr>
            </control>
          </mc:Choice>
        </mc:AlternateContent>
        <mc:AlternateContent xmlns:mc="http://schemas.openxmlformats.org/markup-compatibility/2006">
          <mc:Choice Requires="x14">
            <control shapeId="1213" r:id="rId11" name="Check Box 189">
              <controlPr defaultSize="0" autoFill="0" autoLine="0" autoPict="0">
                <anchor moveWithCells="1">
                  <from>
                    <xdr:col>1</xdr:col>
                    <xdr:colOff>38100</xdr:colOff>
                    <xdr:row>96</xdr:row>
                    <xdr:rowOff>133350</xdr:rowOff>
                  </from>
                  <to>
                    <xdr:col>2</xdr:col>
                    <xdr:colOff>66675</xdr:colOff>
                    <xdr:row>98</xdr:row>
                    <xdr:rowOff>28575</xdr:rowOff>
                  </to>
                </anchor>
              </controlPr>
            </control>
          </mc:Choice>
        </mc:AlternateContent>
        <mc:AlternateContent xmlns:mc="http://schemas.openxmlformats.org/markup-compatibility/2006">
          <mc:Choice Requires="x14">
            <control shapeId="1214" r:id="rId12" name="Check Box 190">
              <controlPr defaultSize="0" autoFill="0" autoLine="0" autoPict="0">
                <anchor moveWithCells="1">
                  <from>
                    <xdr:col>1</xdr:col>
                    <xdr:colOff>38100</xdr:colOff>
                    <xdr:row>97</xdr:row>
                    <xdr:rowOff>133350</xdr:rowOff>
                  </from>
                  <to>
                    <xdr:col>2</xdr:col>
                    <xdr:colOff>66675</xdr:colOff>
                    <xdr:row>99</xdr:row>
                    <xdr:rowOff>28575</xdr:rowOff>
                  </to>
                </anchor>
              </controlPr>
            </control>
          </mc:Choice>
        </mc:AlternateContent>
        <mc:AlternateContent xmlns:mc="http://schemas.openxmlformats.org/markup-compatibility/2006">
          <mc:Choice Requires="x14">
            <control shapeId="1215" r:id="rId13" name="Check Box 191">
              <controlPr defaultSize="0" autoFill="0" autoLine="0" autoPict="0">
                <anchor moveWithCells="1">
                  <from>
                    <xdr:col>1</xdr:col>
                    <xdr:colOff>38100</xdr:colOff>
                    <xdr:row>91</xdr:row>
                    <xdr:rowOff>133350</xdr:rowOff>
                  </from>
                  <to>
                    <xdr:col>2</xdr:col>
                    <xdr:colOff>66675</xdr:colOff>
                    <xdr:row>93</xdr:row>
                    <xdr:rowOff>28575</xdr:rowOff>
                  </to>
                </anchor>
              </controlPr>
            </control>
          </mc:Choice>
        </mc:AlternateContent>
        <mc:AlternateContent xmlns:mc="http://schemas.openxmlformats.org/markup-compatibility/2006">
          <mc:Choice Requires="x14">
            <control shapeId="1216" r:id="rId14" name="Check Box 192">
              <controlPr defaultSize="0" autoFill="0" autoLine="0" autoPict="0">
                <anchor moveWithCells="1">
                  <from>
                    <xdr:col>2</xdr:col>
                    <xdr:colOff>28575</xdr:colOff>
                    <xdr:row>91</xdr:row>
                    <xdr:rowOff>133350</xdr:rowOff>
                  </from>
                  <to>
                    <xdr:col>3</xdr:col>
                    <xdr:colOff>57150</xdr:colOff>
                    <xdr:row>93</xdr:row>
                    <xdr:rowOff>28575</xdr:rowOff>
                  </to>
                </anchor>
              </controlPr>
            </control>
          </mc:Choice>
        </mc:AlternateContent>
        <mc:AlternateContent xmlns:mc="http://schemas.openxmlformats.org/markup-compatibility/2006">
          <mc:Choice Requires="x14">
            <control shapeId="1217" r:id="rId15" name="Check Box 193">
              <controlPr defaultSize="0" autoFill="0" autoLine="0" autoPict="0">
                <anchor moveWithCells="1">
                  <from>
                    <xdr:col>1</xdr:col>
                    <xdr:colOff>38100</xdr:colOff>
                    <xdr:row>92</xdr:row>
                    <xdr:rowOff>133350</xdr:rowOff>
                  </from>
                  <to>
                    <xdr:col>2</xdr:col>
                    <xdr:colOff>66675</xdr:colOff>
                    <xdr:row>94</xdr:row>
                    <xdr:rowOff>28575</xdr:rowOff>
                  </to>
                </anchor>
              </controlPr>
            </control>
          </mc:Choice>
        </mc:AlternateContent>
        <mc:AlternateContent xmlns:mc="http://schemas.openxmlformats.org/markup-compatibility/2006">
          <mc:Choice Requires="x14">
            <control shapeId="1218" r:id="rId16" name="Check Box 194">
              <controlPr defaultSize="0" autoFill="0" autoLine="0" autoPict="0">
                <anchor moveWithCells="1">
                  <from>
                    <xdr:col>2</xdr:col>
                    <xdr:colOff>28575</xdr:colOff>
                    <xdr:row>92</xdr:row>
                    <xdr:rowOff>133350</xdr:rowOff>
                  </from>
                  <to>
                    <xdr:col>3</xdr:col>
                    <xdr:colOff>57150</xdr:colOff>
                    <xdr:row>94</xdr:row>
                    <xdr:rowOff>28575</xdr:rowOff>
                  </to>
                </anchor>
              </controlPr>
            </control>
          </mc:Choice>
        </mc:AlternateContent>
        <mc:AlternateContent xmlns:mc="http://schemas.openxmlformats.org/markup-compatibility/2006">
          <mc:Choice Requires="x14">
            <control shapeId="1219" r:id="rId17" name="Check Box 195">
              <controlPr defaultSize="0" autoFill="0" autoLine="0" autoPict="0">
                <anchor moveWithCells="1">
                  <from>
                    <xdr:col>1</xdr:col>
                    <xdr:colOff>38100</xdr:colOff>
                    <xdr:row>93</xdr:row>
                    <xdr:rowOff>133350</xdr:rowOff>
                  </from>
                  <to>
                    <xdr:col>2</xdr:col>
                    <xdr:colOff>66675</xdr:colOff>
                    <xdr:row>95</xdr:row>
                    <xdr:rowOff>28575</xdr:rowOff>
                  </to>
                </anchor>
              </controlPr>
            </control>
          </mc:Choice>
        </mc:AlternateContent>
        <mc:AlternateContent xmlns:mc="http://schemas.openxmlformats.org/markup-compatibility/2006">
          <mc:Choice Requires="x14">
            <control shapeId="1220" r:id="rId18" name="Check Box 196">
              <controlPr defaultSize="0" autoFill="0" autoLine="0" autoPict="0">
                <anchor moveWithCells="1">
                  <from>
                    <xdr:col>2</xdr:col>
                    <xdr:colOff>28575</xdr:colOff>
                    <xdr:row>93</xdr:row>
                    <xdr:rowOff>133350</xdr:rowOff>
                  </from>
                  <to>
                    <xdr:col>3</xdr:col>
                    <xdr:colOff>57150</xdr:colOff>
                    <xdr:row>95</xdr:row>
                    <xdr:rowOff>28575</xdr:rowOff>
                  </to>
                </anchor>
              </controlPr>
            </control>
          </mc:Choice>
        </mc:AlternateContent>
        <mc:AlternateContent xmlns:mc="http://schemas.openxmlformats.org/markup-compatibility/2006">
          <mc:Choice Requires="x14">
            <control shapeId="1221" r:id="rId19" name="Check Box 197">
              <controlPr defaultSize="0" autoFill="0" autoLine="0" autoPict="0">
                <anchor moveWithCells="1">
                  <from>
                    <xdr:col>1</xdr:col>
                    <xdr:colOff>38100</xdr:colOff>
                    <xdr:row>94</xdr:row>
                    <xdr:rowOff>133350</xdr:rowOff>
                  </from>
                  <to>
                    <xdr:col>2</xdr:col>
                    <xdr:colOff>66675</xdr:colOff>
                    <xdr:row>96</xdr:row>
                    <xdr:rowOff>28575</xdr:rowOff>
                  </to>
                </anchor>
              </controlPr>
            </control>
          </mc:Choice>
        </mc:AlternateContent>
        <mc:AlternateContent xmlns:mc="http://schemas.openxmlformats.org/markup-compatibility/2006">
          <mc:Choice Requires="x14">
            <control shapeId="1222" r:id="rId20" name="Check Box 198">
              <controlPr defaultSize="0" autoFill="0" autoLine="0" autoPict="0">
                <anchor moveWithCells="1">
                  <from>
                    <xdr:col>2</xdr:col>
                    <xdr:colOff>28575</xdr:colOff>
                    <xdr:row>94</xdr:row>
                    <xdr:rowOff>133350</xdr:rowOff>
                  </from>
                  <to>
                    <xdr:col>3</xdr:col>
                    <xdr:colOff>57150</xdr:colOff>
                    <xdr:row>96</xdr:row>
                    <xdr:rowOff>28575</xdr:rowOff>
                  </to>
                </anchor>
              </controlPr>
            </control>
          </mc:Choice>
        </mc:AlternateContent>
        <mc:AlternateContent xmlns:mc="http://schemas.openxmlformats.org/markup-compatibility/2006">
          <mc:Choice Requires="x14">
            <control shapeId="1223" r:id="rId21" name="Check Box 199">
              <controlPr defaultSize="0" autoFill="0" autoLine="0" autoPict="0">
                <anchor moveWithCells="1">
                  <from>
                    <xdr:col>1</xdr:col>
                    <xdr:colOff>38100</xdr:colOff>
                    <xdr:row>95</xdr:row>
                    <xdr:rowOff>133350</xdr:rowOff>
                  </from>
                  <to>
                    <xdr:col>2</xdr:col>
                    <xdr:colOff>66675</xdr:colOff>
                    <xdr:row>97</xdr:row>
                    <xdr:rowOff>28575</xdr:rowOff>
                  </to>
                </anchor>
              </controlPr>
            </control>
          </mc:Choice>
        </mc:AlternateContent>
        <mc:AlternateContent xmlns:mc="http://schemas.openxmlformats.org/markup-compatibility/2006">
          <mc:Choice Requires="x14">
            <control shapeId="1224" r:id="rId22" name="Check Box 200">
              <controlPr defaultSize="0" autoFill="0" autoLine="0" autoPict="0">
                <anchor moveWithCells="1">
                  <from>
                    <xdr:col>2</xdr:col>
                    <xdr:colOff>28575</xdr:colOff>
                    <xdr:row>95</xdr:row>
                    <xdr:rowOff>133350</xdr:rowOff>
                  </from>
                  <to>
                    <xdr:col>3</xdr:col>
                    <xdr:colOff>57150</xdr:colOff>
                    <xdr:row>97</xdr:row>
                    <xdr:rowOff>28575</xdr:rowOff>
                  </to>
                </anchor>
              </controlPr>
            </control>
          </mc:Choice>
        </mc:AlternateContent>
        <mc:AlternateContent xmlns:mc="http://schemas.openxmlformats.org/markup-compatibility/2006">
          <mc:Choice Requires="x14">
            <control shapeId="1225" r:id="rId23" name="Check Box 201">
              <controlPr defaultSize="0" autoFill="0" autoLine="0" autoPict="0">
                <anchor moveWithCells="1">
                  <from>
                    <xdr:col>1</xdr:col>
                    <xdr:colOff>38100</xdr:colOff>
                    <xdr:row>96</xdr:row>
                    <xdr:rowOff>133350</xdr:rowOff>
                  </from>
                  <to>
                    <xdr:col>2</xdr:col>
                    <xdr:colOff>66675</xdr:colOff>
                    <xdr:row>98</xdr:row>
                    <xdr:rowOff>28575</xdr:rowOff>
                  </to>
                </anchor>
              </controlPr>
            </control>
          </mc:Choice>
        </mc:AlternateContent>
        <mc:AlternateContent xmlns:mc="http://schemas.openxmlformats.org/markup-compatibility/2006">
          <mc:Choice Requires="x14">
            <control shapeId="1226" r:id="rId24" name="Check Box 202">
              <controlPr defaultSize="0" autoFill="0" autoLine="0" autoPict="0">
                <anchor moveWithCells="1">
                  <from>
                    <xdr:col>2</xdr:col>
                    <xdr:colOff>28575</xdr:colOff>
                    <xdr:row>96</xdr:row>
                    <xdr:rowOff>133350</xdr:rowOff>
                  </from>
                  <to>
                    <xdr:col>3</xdr:col>
                    <xdr:colOff>57150</xdr:colOff>
                    <xdr:row>98</xdr:row>
                    <xdr:rowOff>28575</xdr:rowOff>
                  </to>
                </anchor>
              </controlPr>
            </control>
          </mc:Choice>
        </mc:AlternateContent>
        <mc:AlternateContent xmlns:mc="http://schemas.openxmlformats.org/markup-compatibility/2006">
          <mc:Choice Requires="x14">
            <control shapeId="1227" r:id="rId25" name="Check Box 203">
              <controlPr defaultSize="0" autoFill="0" autoLine="0" autoPict="0">
                <anchor moveWithCells="1">
                  <from>
                    <xdr:col>1</xdr:col>
                    <xdr:colOff>38100</xdr:colOff>
                    <xdr:row>97</xdr:row>
                    <xdr:rowOff>133350</xdr:rowOff>
                  </from>
                  <to>
                    <xdr:col>2</xdr:col>
                    <xdr:colOff>66675</xdr:colOff>
                    <xdr:row>99</xdr:row>
                    <xdr:rowOff>28575</xdr:rowOff>
                  </to>
                </anchor>
              </controlPr>
            </control>
          </mc:Choice>
        </mc:AlternateContent>
        <mc:AlternateContent xmlns:mc="http://schemas.openxmlformats.org/markup-compatibility/2006">
          <mc:Choice Requires="x14">
            <control shapeId="1228" r:id="rId26" name="Check Box 204">
              <controlPr defaultSize="0" autoFill="0" autoLine="0" autoPict="0">
                <anchor moveWithCells="1">
                  <from>
                    <xdr:col>2</xdr:col>
                    <xdr:colOff>28575</xdr:colOff>
                    <xdr:row>97</xdr:row>
                    <xdr:rowOff>133350</xdr:rowOff>
                  </from>
                  <to>
                    <xdr:col>3</xdr:col>
                    <xdr:colOff>57150</xdr:colOff>
                    <xdr:row>99</xdr:row>
                    <xdr:rowOff>28575</xdr:rowOff>
                  </to>
                </anchor>
              </controlPr>
            </control>
          </mc:Choice>
        </mc:AlternateContent>
        <mc:AlternateContent xmlns:mc="http://schemas.openxmlformats.org/markup-compatibility/2006">
          <mc:Choice Requires="x14">
            <control shapeId="1230" r:id="rId27" name="Check Box 206">
              <controlPr defaultSize="0" autoFill="0" autoLine="0" autoPict="0">
                <anchor moveWithCells="1">
                  <from>
                    <xdr:col>1</xdr:col>
                    <xdr:colOff>38100</xdr:colOff>
                    <xdr:row>85</xdr:row>
                    <xdr:rowOff>133350</xdr:rowOff>
                  </from>
                  <to>
                    <xdr:col>2</xdr:col>
                    <xdr:colOff>66675</xdr:colOff>
                    <xdr:row>87</xdr:row>
                    <xdr:rowOff>28575</xdr:rowOff>
                  </to>
                </anchor>
              </controlPr>
            </control>
          </mc:Choice>
        </mc:AlternateContent>
        <mc:AlternateContent xmlns:mc="http://schemas.openxmlformats.org/markup-compatibility/2006">
          <mc:Choice Requires="x14">
            <control shapeId="1231" r:id="rId28" name="Check Box 207">
              <controlPr defaultSize="0" autoFill="0" autoLine="0" autoPict="0">
                <anchor moveWithCells="1">
                  <from>
                    <xdr:col>1</xdr:col>
                    <xdr:colOff>38100</xdr:colOff>
                    <xdr:row>86</xdr:row>
                    <xdr:rowOff>133350</xdr:rowOff>
                  </from>
                  <to>
                    <xdr:col>2</xdr:col>
                    <xdr:colOff>66675</xdr:colOff>
                    <xdr:row>88</xdr:row>
                    <xdr:rowOff>28575</xdr:rowOff>
                  </to>
                </anchor>
              </controlPr>
            </control>
          </mc:Choice>
        </mc:AlternateContent>
        <mc:AlternateContent xmlns:mc="http://schemas.openxmlformats.org/markup-compatibility/2006">
          <mc:Choice Requires="x14">
            <control shapeId="1232" r:id="rId29" name="Check Box 208">
              <controlPr defaultSize="0" autoFill="0" autoLine="0" autoPict="0">
                <anchor moveWithCells="1">
                  <from>
                    <xdr:col>1</xdr:col>
                    <xdr:colOff>38100</xdr:colOff>
                    <xdr:row>76</xdr:row>
                    <xdr:rowOff>133350</xdr:rowOff>
                  </from>
                  <to>
                    <xdr:col>2</xdr:col>
                    <xdr:colOff>66675</xdr:colOff>
                    <xdr:row>78</xdr:row>
                    <xdr:rowOff>28575</xdr:rowOff>
                  </to>
                </anchor>
              </controlPr>
            </control>
          </mc:Choice>
        </mc:AlternateContent>
        <mc:AlternateContent xmlns:mc="http://schemas.openxmlformats.org/markup-compatibility/2006">
          <mc:Choice Requires="x14">
            <control shapeId="1233" r:id="rId30" name="Check Box 209">
              <controlPr defaultSize="0" autoFill="0" autoLine="0" autoPict="0">
                <anchor moveWithCells="1">
                  <from>
                    <xdr:col>1</xdr:col>
                    <xdr:colOff>38100</xdr:colOff>
                    <xdr:row>77</xdr:row>
                    <xdr:rowOff>133350</xdr:rowOff>
                  </from>
                  <to>
                    <xdr:col>2</xdr:col>
                    <xdr:colOff>66675</xdr:colOff>
                    <xdr:row>79</xdr:row>
                    <xdr:rowOff>28575</xdr:rowOff>
                  </to>
                </anchor>
              </controlPr>
            </control>
          </mc:Choice>
        </mc:AlternateContent>
        <mc:AlternateContent xmlns:mc="http://schemas.openxmlformats.org/markup-compatibility/2006">
          <mc:Choice Requires="x14">
            <control shapeId="1234" r:id="rId31" name="Check Box 210">
              <controlPr defaultSize="0" autoFill="0" autoLine="0" autoPict="0">
                <anchor moveWithCells="1">
                  <from>
                    <xdr:col>1</xdr:col>
                    <xdr:colOff>38100</xdr:colOff>
                    <xdr:row>78</xdr:row>
                    <xdr:rowOff>133350</xdr:rowOff>
                  </from>
                  <to>
                    <xdr:col>2</xdr:col>
                    <xdr:colOff>66675</xdr:colOff>
                    <xdr:row>80</xdr:row>
                    <xdr:rowOff>28575</xdr:rowOff>
                  </to>
                </anchor>
              </controlPr>
            </control>
          </mc:Choice>
        </mc:AlternateContent>
        <mc:AlternateContent xmlns:mc="http://schemas.openxmlformats.org/markup-compatibility/2006">
          <mc:Choice Requires="x14">
            <control shapeId="1235" r:id="rId32" name="Check Box 211">
              <controlPr defaultSize="0" autoFill="0" autoLine="0" autoPict="0">
                <anchor moveWithCells="1">
                  <from>
                    <xdr:col>1</xdr:col>
                    <xdr:colOff>38100</xdr:colOff>
                    <xdr:row>79</xdr:row>
                    <xdr:rowOff>133350</xdr:rowOff>
                  </from>
                  <to>
                    <xdr:col>2</xdr:col>
                    <xdr:colOff>66675</xdr:colOff>
                    <xdr:row>81</xdr:row>
                    <xdr:rowOff>28575</xdr:rowOff>
                  </to>
                </anchor>
              </controlPr>
            </control>
          </mc:Choice>
        </mc:AlternateContent>
        <mc:AlternateContent xmlns:mc="http://schemas.openxmlformats.org/markup-compatibility/2006">
          <mc:Choice Requires="x14">
            <control shapeId="1236" r:id="rId33" name="Check Box 212">
              <controlPr defaultSize="0" autoFill="0" autoLine="0" autoPict="0">
                <anchor moveWithCells="1">
                  <from>
                    <xdr:col>1</xdr:col>
                    <xdr:colOff>38100</xdr:colOff>
                    <xdr:row>84</xdr:row>
                    <xdr:rowOff>133350</xdr:rowOff>
                  </from>
                  <to>
                    <xdr:col>2</xdr:col>
                    <xdr:colOff>66675</xdr:colOff>
                    <xdr:row>86</xdr:row>
                    <xdr:rowOff>38100</xdr:rowOff>
                  </to>
                </anchor>
              </controlPr>
            </control>
          </mc:Choice>
        </mc:AlternateContent>
        <mc:AlternateContent xmlns:mc="http://schemas.openxmlformats.org/markup-compatibility/2006">
          <mc:Choice Requires="x14">
            <control shapeId="1239" r:id="rId34" name="Check Box 215">
              <controlPr defaultSize="0" autoFill="0" autoLine="0" autoPict="0">
                <anchor moveWithCells="1">
                  <from>
                    <xdr:col>2</xdr:col>
                    <xdr:colOff>28575</xdr:colOff>
                    <xdr:row>85</xdr:row>
                    <xdr:rowOff>133350</xdr:rowOff>
                  </from>
                  <to>
                    <xdr:col>3</xdr:col>
                    <xdr:colOff>57150</xdr:colOff>
                    <xdr:row>87</xdr:row>
                    <xdr:rowOff>28575</xdr:rowOff>
                  </to>
                </anchor>
              </controlPr>
            </control>
          </mc:Choice>
        </mc:AlternateContent>
        <mc:AlternateContent xmlns:mc="http://schemas.openxmlformats.org/markup-compatibility/2006">
          <mc:Choice Requires="x14">
            <control shapeId="1240" r:id="rId35" name="Check Box 216">
              <controlPr defaultSize="0" autoFill="0" autoLine="0" autoPict="0">
                <anchor moveWithCells="1">
                  <from>
                    <xdr:col>1</xdr:col>
                    <xdr:colOff>38100</xdr:colOff>
                    <xdr:row>86</xdr:row>
                    <xdr:rowOff>133350</xdr:rowOff>
                  </from>
                  <to>
                    <xdr:col>2</xdr:col>
                    <xdr:colOff>66675</xdr:colOff>
                    <xdr:row>88</xdr:row>
                    <xdr:rowOff>28575</xdr:rowOff>
                  </to>
                </anchor>
              </controlPr>
            </control>
          </mc:Choice>
        </mc:AlternateContent>
        <mc:AlternateContent xmlns:mc="http://schemas.openxmlformats.org/markup-compatibility/2006">
          <mc:Choice Requires="x14">
            <control shapeId="1241" r:id="rId36" name="Check Box 217">
              <controlPr defaultSize="0" autoFill="0" autoLine="0" autoPict="0">
                <anchor moveWithCells="1">
                  <from>
                    <xdr:col>2</xdr:col>
                    <xdr:colOff>28575</xdr:colOff>
                    <xdr:row>86</xdr:row>
                    <xdr:rowOff>133350</xdr:rowOff>
                  </from>
                  <to>
                    <xdr:col>3</xdr:col>
                    <xdr:colOff>57150</xdr:colOff>
                    <xdr:row>88</xdr:row>
                    <xdr:rowOff>28575</xdr:rowOff>
                  </to>
                </anchor>
              </controlPr>
            </control>
          </mc:Choice>
        </mc:AlternateContent>
        <mc:AlternateContent xmlns:mc="http://schemas.openxmlformats.org/markup-compatibility/2006">
          <mc:Choice Requires="x14">
            <control shapeId="1242" r:id="rId37" name="Check Box 218">
              <controlPr defaultSize="0" autoFill="0" autoLine="0" autoPict="0">
                <anchor moveWithCells="1">
                  <from>
                    <xdr:col>1</xdr:col>
                    <xdr:colOff>38100</xdr:colOff>
                    <xdr:row>69</xdr:row>
                    <xdr:rowOff>133350</xdr:rowOff>
                  </from>
                  <to>
                    <xdr:col>2</xdr:col>
                    <xdr:colOff>66675</xdr:colOff>
                    <xdr:row>71</xdr:row>
                    <xdr:rowOff>28575</xdr:rowOff>
                  </to>
                </anchor>
              </controlPr>
            </control>
          </mc:Choice>
        </mc:AlternateContent>
        <mc:AlternateContent xmlns:mc="http://schemas.openxmlformats.org/markup-compatibility/2006">
          <mc:Choice Requires="x14">
            <control shapeId="1243" r:id="rId38" name="Check Box 219">
              <controlPr defaultSize="0" autoFill="0" autoLine="0" autoPict="0">
                <anchor moveWithCells="1">
                  <from>
                    <xdr:col>1</xdr:col>
                    <xdr:colOff>38100</xdr:colOff>
                    <xdr:row>70</xdr:row>
                    <xdr:rowOff>133350</xdr:rowOff>
                  </from>
                  <to>
                    <xdr:col>2</xdr:col>
                    <xdr:colOff>66675</xdr:colOff>
                    <xdr:row>72</xdr:row>
                    <xdr:rowOff>28575</xdr:rowOff>
                  </to>
                </anchor>
              </controlPr>
            </control>
          </mc:Choice>
        </mc:AlternateContent>
        <mc:AlternateContent xmlns:mc="http://schemas.openxmlformats.org/markup-compatibility/2006">
          <mc:Choice Requires="x14">
            <control shapeId="1244" r:id="rId39" name="Check Box 220">
              <controlPr defaultSize="0" autoFill="0" autoLine="0" autoPict="0">
                <anchor moveWithCells="1">
                  <from>
                    <xdr:col>1</xdr:col>
                    <xdr:colOff>38100</xdr:colOff>
                    <xdr:row>71</xdr:row>
                    <xdr:rowOff>133350</xdr:rowOff>
                  </from>
                  <to>
                    <xdr:col>2</xdr:col>
                    <xdr:colOff>66675</xdr:colOff>
                    <xdr:row>73</xdr:row>
                    <xdr:rowOff>28575</xdr:rowOff>
                  </to>
                </anchor>
              </controlPr>
            </control>
          </mc:Choice>
        </mc:AlternateContent>
        <mc:AlternateContent xmlns:mc="http://schemas.openxmlformats.org/markup-compatibility/2006">
          <mc:Choice Requires="x14">
            <control shapeId="1245" r:id="rId40" name="Check Box 221">
              <controlPr defaultSize="0" autoFill="0" autoLine="0" autoPict="0">
                <anchor moveWithCells="1">
                  <from>
                    <xdr:col>1</xdr:col>
                    <xdr:colOff>38100</xdr:colOff>
                    <xdr:row>72</xdr:row>
                    <xdr:rowOff>133350</xdr:rowOff>
                  </from>
                  <to>
                    <xdr:col>2</xdr:col>
                    <xdr:colOff>66675</xdr:colOff>
                    <xdr:row>74</xdr:row>
                    <xdr:rowOff>28575</xdr:rowOff>
                  </to>
                </anchor>
              </controlPr>
            </control>
          </mc:Choice>
        </mc:AlternateContent>
        <mc:AlternateContent xmlns:mc="http://schemas.openxmlformats.org/markup-compatibility/2006">
          <mc:Choice Requires="x14">
            <control shapeId="1246" r:id="rId41" name="Check Box 222">
              <controlPr defaultSize="0" autoFill="0" autoLine="0" autoPict="0">
                <anchor moveWithCells="1">
                  <from>
                    <xdr:col>1</xdr:col>
                    <xdr:colOff>38100</xdr:colOff>
                    <xdr:row>73</xdr:row>
                    <xdr:rowOff>133350</xdr:rowOff>
                  </from>
                  <to>
                    <xdr:col>2</xdr:col>
                    <xdr:colOff>66675</xdr:colOff>
                    <xdr:row>75</xdr:row>
                    <xdr:rowOff>28575</xdr:rowOff>
                  </to>
                </anchor>
              </controlPr>
            </control>
          </mc:Choice>
        </mc:AlternateContent>
        <mc:AlternateContent xmlns:mc="http://schemas.openxmlformats.org/markup-compatibility/2006">
          <mc:Choice Requires="x14">
            <control shapeId="1247" r:id="rId42" name="Check Box 223">
              <controlPr defaultSize="0" autoFill="0" autoLine="0" autoPict="0">
                <anchor moveWithCells="1">
                  <from>
                    <xdr:col>1</xdr:col>
                    <xdr:colOff>38100</xdr:colOff>
                    <xdr:row>59</xdr:row>
                    <xdr:rowOff>133350</xdr:rowOff>
                  </from>
                  <to>
                    <xdr:col>2</xdr:col>
                    <xdr:colOff>66675</xdr:colOff>
                    <xdr:row>61</xdr:row>
                    <xdr:rowOff>28575</xdr:rowOff>
                  </to>
                </anchor>
              </controlPr>
            </control>
          </mc:Choice>
        </mc:AlternateContent>
        <mc:AlternateContent xmlns:mc="http://schemas.openxmlformats.org/markup-compatibility/2006">
          <mc:Choice Requires="x14">
            <control shapeId="1248" r:id="rId43" name="Check Box 224">
              <controlPr defaultSize="0" autoFill="0" autoLine="0" autoPict="0">
                <anchor moveWithCells="1">
                  <from>
                    <xdr:col>1</xdr:col>
                    <xdr:colOff>38100</xdr:colOff>
                    <xdr:row>60</xdr:row>
                    <xdr:rowOff>133350</xdr:rowOff>
                  </from>
                  <to>
                    <xdr:col>2</xdr:col>
                    <xdr:colOff>66675</xdr:colOff>
                    <xdr:row>62</xdr:row>
                    <xdr:rowOff>28575</xdr:rowOff>
                  </to>
                </anchor>
              </controlPr>
            </control>
          </mc:Choice>
        </mc:AlternateContent>
        <mc:AlternateContent xmlns:mc="http://schemas.openxmlformats.org/markup-compatibility/2006">
          <mc:Choice Requires="x14">
            <control shapeId="1249" r:id="rId44" name="Check Box 225">
              <controlPr defaultSize="0" autoFill="0" autoLine="0" autoPict="0">
                <anchor moveWithCells="1">
                  <from>
                    <xdr:col>1</xdr:col>
                    <xdr:colOff>38100</xdr:colOff>
                    <xdr:row>61</xdr:row>
                    <xdr:rowOff>133350</xdr:rowOff>
                  </from>
                  <to>
                    <xdr:col>2</xdr:col>
                    <xdr:colOff>66675</xdr:colOff>
                    <xdr:row>63</xdr:row>
                    <xdr:rowOff>28575</xdr:rowOff>
                  </to>
                </anchor>
              </controlPr>
            </control>
          </mc:Choice>
        </mc:AlternateContent>
        <mc:AlternateContent xmlns:mc="http://schemas.openxmlformats.org/markup-compatibility/2006">
          <mc:Choice Requires="x14">
            <control shapeId="1250" r:id="rId45" name="Check Box 226">
              <controlPr defaultSize="0" autoFill="0" autoLine="0" autoPict="0">
                <anchor moveWithCells="1">
                  <from>
                    <xdr:col>1</xdr:col>
                    <xdr:colOff>38100</xdr:colOff>
                    <xdr:row>62</xdr:row>
                    <xdr:rowOff>133350</xdr:rowOff>
                  </from>
                  <to>
                    <xdr:col>2</xdr:col>
                    <xdr:colOff>66675</xdr:colOff>
                    <xdr:row>64</xdr:row>
                    <xdr:rowOff>28575</xdr:rowOff>
                  </to>
                </anchor>
              </controlPr>
            </control>
          </mc:Choice>
        </mc:AlternateContent>
        <mc:AlternateContent xmlns:mc="http://schemas.openxmlformats.org/markup-compatibility/2006">
          <mc:Choice Requires="x14">
            <control shapeId="1251" r:id="rId46" name="Check Box 227">
              <controlPr defaultSize="0" autoFill="0" autoLine="0" autoPict="0">
                <anchor moveWithCells="1">
                  <from>
                    <xdr:col>1</xdr:col>
                    <xdr:colOff>38100</xdr:colOff>
                    <xdr:row>63</xdr:row>
                    <xdr:rowOff>133350</xdr:rowOff>
                  </from>
                  <to>
                    <xdr:col>2</xdr:col>
                    <xdr:colOff>66675</xdr:colOff>
                    <xdr:row>65</xdr:row>
                    <xdr:rowOff>28575</xdr:rowOff>
                  </to>
                </anchor>
              </controlPr>
            </control>
          </mc:Choice>
        </mc:AlternateContent>
        <mc:AlternateContent xmlns:mc="http://schemas.openxmlformats.org/markup-compatibility/2006">
          <mc:Choice Requires="x14">
            <control shapeId="1254" r:id="rId47" name="Check Box 230">
              <controlPr defaultSize="0" autoFill="0" autoLine="0" autoPict="0">
                <anchor moveWithCells="1">
                  <from>
                    <xdr:col>1</xdr:col>
                    <xdr:colOff>38100</xdr:colOff>
                    <xdr:row>64</xdr:row>
                    <xdr:rowOff>133350</xdr:rowOff>
                  </from>
                  <to>
                    <xdr:col>2</xdr:col>
                    <xdr:colOff>66675</xdr:colOff>
                    <xdr:row>66</xdr:row>
                    <xdr:rowOff>28575</xdr:rowOff>
                  </to>
                </anchor>
              </controlPr>
            </control>
          </mc:Choice>
        </mc:AlternateContent>
        <mc:AlternateContent xmlns:mc="http://schemas.openxmlformats.org/markup-compatibility/2006">
          <mc:Choice Requires="x14">
            <control shapeId="1255" r:id="rId48" name="Check Box 231">
              <controlPr defaultSize="0" autoFill="0" autoLine="0" autoPict="0">
                <anchor moveWithCells="1">
                  <from>
                    <xdr:col>1</xdr:col>
                    <xdr:colOff>38100</xdr:colOff>
                    <xdr:row>65</xdr:row>
                    <xdr:rowOff>133350</xdr:rowOff>
                  </from>
                  <to>
                    <xdr:col>2</xdr:col>
                    <xdr:colOff>66675</xdr:colOff>
                    <xdr:row>67</xdr:row>
                    <xdr:rowOff>28575</xdr:rowOff>
                  </to>
                </anchor>
              </controlPr>
            </control>
          </mc:Choice>
        </mc:AlternateContent>
        <mc:AlternateContent xmlns:mc="http://schemas.openxmlformats.org/markup-compatibility/2006">
          <mc:Choice Requires="x14">
            <control shapeId="1256" r:id="rId49" name="Check Box 232">
              <controlPr defaultSize="0" autoFill="0" autoLine="0" autoPict="0">
                <anchor moveWithCells="1">
                  <from>
                    <xdr:col>1</xdr:col>
                    <xdr:colOff>38100</xdr:colOff>
                    <xdr:row>66</xdr:row>
                    <xdr:rowOff>133350</xdr:rowOff>
                  </from>
                  <to>
                    <xdr:col>2</xdr:col>
                    <xdr:colOff>66675</xdr:colOff>
                    <xdr:row>68</xdr:row>
                    <xdr:rowOff>38100</xdr:rowOff>
                  </to>
                </anchor>
              </controlPr>
            </control>
          </mc:Choice>
        </mc:AlternateContent>
        <mc:AlternateContent xmlns:mc="http://schemas.openxmlformats.org/markup-compatibility/2006">
          <mc:Choice Requires="x14">
            <control shapeId="1257" r:id="rId50" name="Check Box 233">
              <controlPr defaultSize="0" autoFill="0" autoLine="0" autoPict="0">
                <anchor moveWithCells="1">
                  <from>
                    <xdr:col>1</xdr:col>
                    <xdr:colOff>38100</xdr:colOff>
                    <xdr:row>51</xdr:row>
                    <xdr:rowOff>133350</xdr:rowOff>
                  </from>
                  <to>
                    <xdr:col>2</xdr:col>
                    <xdr:colOff>66675</xdr:colOff>
                    <xdr:row>53</xdr:row>
                    <xdr:rowOff>28575</xdr:rowOff>
                  </to>
                </anchor>
              </controlPr>
            </control>
          </mc:Choice>
        </mc:AlternateContent>
        <mc:AlternateContent xmlns:mc="http://schemas.openxmlformats.org/markup-compatibility/2006">
          <mc:Choice Requires="x14">
            <control shapeId="1258" r:id="rId51" name="Check Box 234">
              <controlPr defaultSize="0" autoFill="0" autoLine="0" autoPict="0">
                <anchor moveWithCells="1">
                  <from>
                    <xdr:col>1</xdr:col>
                    <xdr:colOff>38100</xdr:colOff>
                    <xdr:row>52</xdr:row>
                    <xdr:rowOff>133350</xdr:rowOff>
                  </from>
                  <to>
                    <xdr:col>2</xdr:col>
                    <xdr:colOff>66675</xdr:colOff>
                    <xdr:row>54</xdr:row>
                    <xdr:rowOff>28575</xdr:rowOff>
                  </to>
                </anchor>
              </controlPr>
            </control>
          </mc:Choice>
        </mc:AlternateContent>
        <mc:AlternateContent xmlns:mc="http://schemas.openxmlformats.org/markup-compatibility/2006">
          <mc:Choice Requires="x14">
            <control shapeId="1259" r:id="rId52" name="Check Box 235">
              <controlPr defaultSize="0" autoFill="0" autoLine="0" autoPict="0">
                <anchor moveWithCells="1">
                  <from>
                    <xdr:col>1</xdr:col>
                    <xdr:colOff>38100</xdr:colOff>
                    <xdr:row>53</xdr:row>
                    <xdr:rowOff>133350</xdr:rowOff>
                  </from>
                  <to>
                    <xdr:col>2</xdr:col>
                    <xdr:colOff>66675</xdr:colOff>
                    <xdr:row>55</xdr:row>
                    <xdr:rowOff>28575</xdr:rowOff>
                  </to>
                </anchor>
              </controlPr>
            </control>
          </mc:Choice>
        </mc:AlternateContent>
        <mc:AlternateContent xmlns:mc="http://schemas.openxmlformats.org/markup-compatibility/2006">
          <mc:Choice Requires="x14">
            <control shapeId="1260" r:id="rId53" name="Check Box 236">
              <controlPr defaultSize="0" autoFill="0" autoLine="0" autoPict="0">
                <anchor moveWithCells="1">
                  <from>
                    <xdr:col>1</xdr:col>
                    <xdr:colOff>38100</xdr:colOff>
                    <xdr:row>54</xdr:row>
                    <xdr:rowOff>133350</xdr:rowOff>
                  </from>
                  <to>
                    <xdr:col>2</xdr:col>
                    <xdr:colOff>66675</xdr:colOff>
                    <xdr:row>56</xdr:row>
                    <xdr:rowOff>28575</xdr:rowOff>
                  </to>
                </anchor>
              </controlPr>
            </control>
          </mc:Choice>
        </mc:AlternateContent>
        <mc:AlternateContent xmlns:mc="http://schemas.openxmlformats.org/markup-compatibility/2006">
          <mc:Choice Requires="x14">
            <control shapeId="1261" r:id="rId54" name="Check Box 237">
              <controlPr defaultSize="0" autoFill="0" autoLine="0" autoPict="0">
                <anchor moveWithCells="1">
                  <from>
                    <xdr:col>1</xdr:col>
                    <xdr:colOff>38100</xdr:colOff>
                    <xdr:row>55</xdr:row>
                    <xdr:rowOff>133350</xdr:rowOff>
                  </from>
                  <to>
                    <xdr:col>2</xdr:col>
                    <xdr:colOff>66675</xdr:colOff>
                    <xdr:row>57</xdr:row>
                    <xdr:rowOff>28575</xdr:rowOff>
                  </to>
                </anchor>
              </controlPr>
            </control>
          </mc:Choice>
        </mc:AlternateContent>
        <mc:AlternateContent xmlns:mc="http://schemas.openxmlformats.org/markup-compatibility/2006">
          <mc:Choice Requires="x14">
            <control shapeId="1262" r:id="rId55" name="Check Box 238">
              <controlPr defaultSize="0" autoFill="0" autoLine="0" autoPict="0">
                <anchor moveWithCells="1">
                  <from>
                    <xdr:col>1</xdr:col>
                    <xdr:colOff>38100</xdr:colOff>
                    <xdr:row>56</xdr:row>
                    <xdr:rowOff>133350</xdr:rowOff>
                  </from>
                  <to>
                    <xdr:col>2</xdr:col>
                    <xdr:colOff>66675</xdr:colOff>
                    <xdr:row>58</xdr:row>
                    <xdr:rowOff>28575</xdr:rowOff>
                  </to>
                </anchor>
              </controlPr>
            </control>
          </mc:Choice>
        </mc:AlternateContent>
        <mc:AlternateContent xmlns:mc="http://schemas.openxmlformats.org/markup-compatibility/2006">
          <mc:Choice Requires="x14">
            <control shapeId="1263" r:id="rId56" name="Check Box 239">
              <controlPr defaultSize="0" autoFill="0" autoLine="0" autoPict="0">
                <anchor moveWithCells="1">
                  <from>
                    <xdr:col>1</xdr:col>
                    <xdr:colOff>38100</xdr:colOff>
                    <xdr:row>43</xdr:row>
                    <xdr:rowOff>133350</xdr:rowOff>
                  </from>
                  <to>
                    <xdr:col>2</xdr:col>
                    <xdr:colOff>66675</xdr:colOff>
                    <xdr:row>45</xdr:row>
                    <xdr:rowOff>28575</xdr:rowOff>
                  </to>
                </anchor>
              </controlPr>
            </control>
          </mc:Choice>
        </mc:AlternateContent>
        <mc:AlternateContent xmlns:mc="http://schemas.openxmlformats.org/markup-compatibility/2006">
          <mc:Choice Requires="x14">
            <control shapeId="1264" r:id="rId57" name="Check Box 240">
              <controlPr defaultSize="0" autoFill="0" autoLine="0" autoPict="0">
                <anchor moveWithCells="1">
                  <from>
                    <xdr:col>1</xdr:col>
                    <xdr:colOff>38100</xdr:colOff>
                    <xdr:row>44</xdr:row>
                    <xdr:rowOff>133350</xdr:rowOff>
                  </from>
                  <to>
                    <xdr:col>2</xdr:col>
                    <xdr:colOff>66675</xdr:colOff>
                    <xdr:row>46</xdr:row>
                    <xdr:rowOff>28575</xdr:rowOff>
                  </to>
                </anchor>
              </controlPr>
            </control>
          </mc:Choice>
        </mc:AlternateContent>
        <mc:AlternateContent xmlns:mc="http://schemas.openxmlformats.org/markup-compatibility/2006">
          <mc:Choice Requires="x14">
            <control shapeId="1265" r:id="rId58" name="Check Box 241">
              <controlPr defaultSize="0" autoFill="0" autoLine="0" autoPict="0">
                <anchor moveWithCells="1">
                  <from>
                    <xdr:col>1</xdr:col>
                    <xdr:colOff>38100</xdr:colOff>
                    <xdr:row>45</xdr:row>
                    <xdr:rowOff>133350</xdr:rowOff>
                  </from>
                  <to>
                    <xdr:col>2</xdr:col>
                    <xdr:colOff>66675</xdr:colOff>
                    <xdr:row>47</xdr:row>
                    <xdr:rowOff>28575</xdr:rowOff>
                  </to>
                </anchor>
              </controlPr>
            </control>
          </mc:Choice>
        </mc:AlternateContent>
        <mc:AlternateContent xmlns:mc="http://schemas.openxmlformats.org/markup-compatibility/2006">
          <mc:Choice Requires="x14">
            <control shapeId="1266" r:id="rId59" name="Check Box 242">
              <controlPr defaultSize="0" autoFill="0" autoLine="0" autoPict="0">
                <anchor moveWithCells="1">
                  <from>
                    <xdr:col>1</xdr:col>
                    <xdr:colOff>38100</xdr:colOff>
                    <xdr:row>46</xdr:row>
                    <xdr:rowOff>133350</xdr:rowOff>
                  </from>
                  <to>
                    <xdr:col>2</xdr:col>
                    <xdr:colOff>66675</xdr:colOff>
                    <xdr:row>48</xdr:row>
                    <xdr:rowOff>28575</xdr:rowOff>
                  </to>
                </anchor>
              </controlPr>
            </control>
          </mc:Choice>
        </mc:AlternateContent>
        <mc:AlternateContent xmlns:mc="http://schemas.openxmlformats.org/markup-compatibility/2006">
          <mc:Choice Requires="x14">
            <control shapeId="1267" r:id="rId60" name="Check Box 243">
              <controlPr defaultSize="0" autoFill="0" autoLine="0" autoPict="0">
                <anchor moveWithCells="1">
                  <from>
                    <xdr:col>1</xdr:col>
                    <xdr:colOff>38100</xdr:colOff>
                    <xdr:row>47</xdr:row>
                    <xdr:rowOff>133350</xdr:rowOff>
                  </from>
                  <to>
                    <xdr:col>2</xdr:col>
                    <xdr:colOff>66675</xdr:colOff>
                    <xdr:row>49</xdr:row>
                    <xdr:rowOff>28575</xdr:rowOff>
                  </to>
                </anchor>
              </controlPr>
            </control>
          </mc:Choice>
        </mc:AlternateContent>
        <mc:AlternateContent xmlns:mc="http://schemas.openxmlformats.org/markup-compatibility/2006">
          <mc:Choice Requires="x14">
            <control shapeId="1268" r:id="rId61" name="Check Box 244">
              <controlPr defaultSize="0" autoFill="0" autoLine="0" autoPict="0">
                <anchor moveWithCells="1">
                  <from>
                    <xdr:col>1</xdr:col>
                    <xdr:colOff>38100</xdr:colOff>
                    <xdr:row>48</xdr:row>
                    <xdr:rowOff>133350</xdr:rowOff>
                  </from>
                  <to>
                    <xdr:col>2</xdr:col>
                    <xdr:colOff>66675</xdr:colOff>
                    <xdr:row>50</xdr:row>
                    <xdr:rowOff>28575</xdr:rowOff>
                  </to>
                </anchor>
              </controlPr>
            </control>
          </mc:Choice>
        </mc:AlternateContent>
        <mc:AlternateContent xmlns:mc="http://schemas.openxmlformats.org/markup-compatibility/2006">
          <mc:Choice Requires="x14">
            <control shapeId="1269" r:id="rId62" name="Check Box 245">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70" r:id="rId63" name="Check Box 246">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71" r:id="rId64" name="Check Box 247">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72" r:id="rId65" name="Check Box 248">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73" r:id="rId66" name="Check Box 249">
              <controlPr defaultSize="0" autoFill="0" autoLine="0" autoPict="0">
                <anchor moveWithCells="1">
                  <from>
                    <xdr:col>1</xdr:col>
                    <xdr:colOff>38100</xdr:colOff>
                    <xdr:row>28</xdr:row>
                    <xdr:rowOff>133350</xdr:rowOff>
                  </from>
                  <to>
                    <xdr:col>2</xdr:col>
                    <xdr:colOff>66675</xdr:colOff>
                    <xdr:row>30</xdr:row>
                    <xdr:rowOff>28575</xdr:rowOff>
                  </to>
                </anchor>
              </controlPr>
            </control>
          </mc:Choice>
        </mc:AlternateContent>
        <mc:AlternateContent xmlns:mc="http://schemas.openxmlformats.org/markup-compatibility/2006">
          <mc:Choice Requires="x14">
            <control shapeId="1275" r:id="rId67" name="Check Box 251">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276" r:id="rId68" name="Check Box 252">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278" r:id="rId69" name="Check Box 254">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279" r:id="rId70" name="Check Box 255">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280" r:id="rId71" name="Check Box 256">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281" r:id="rId72" name="Check Box 257">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282" r:id="rId73" name="Check Box 258">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283" r:id="rId74" name="Check Box 259">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84" r:id="rId75" name="Check Box 260">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85" r:id="rId76" name="Check Box 261">
              <controlPr defaultSize="0" autoFill="0" autoLine="0" autoPict="0">
                <anchor moveWithCells="1">
                  <from>
                    <xdr:col>2</xdr:col>
                    <xdr:colOff>28575</xdr:colOff>
                    <xdr:row>24</xdr:row>
                    <xdr:rowOff>133350</xdr:rowOff>
                  </from>
                  <to>
                    <xdr:col>3</xdr:col>
                    <xdr:colOff>57150</xdr:colOff>
                    <xdr:row>26</xdr:row>
                    <xdr:rowOff>28575</xdr:rowOff>
                  </to>
                </anchor>
              </controlPr>
            </control>
          </mc:Choice>
        </mc:AlternateContent>
        <mc:AlternateContent xmlns:mc="http://schemas.openxmlformats.org/markup-compatibility/2006">
          <mc:Choice Requires="x14">
            <control shapeId="1286" r:id="rId77" name="Check Box 262">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87" r:id="rId78" name="Check Box 263">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88" r:id="rId79" name="Check Box 264">
              <controlPr defaultSize="0" autoFill="0" autoLine="0" autoPict="0">
                <anchor moveWithCells="1">
                  <from>
                    <xdr:col>2</xdr:col>
                    <xdr:colOff>28575</xdr:colOff>
                    <xdr:row>25</xdr:row>
                    <xdr:rowOff>133350</xdr:rowOff>
                  </from>
                  <to>
                    <xdr:col>3</xdr:col>
                    <xdr:colOff>57150</xdr:colOff>
                    <xdr:row>27</xdr:row>
                    <xdr:rowOff>28575</xdr:rowOff>
                  </to>
                </anchor>
              </controlPr>
            </control>
          </mc:Choice>
        </mc:AlternateContent>
        <mc:AlternateContent xmlns:mc="http://schemas.openxmlformats.org/markup-compatibility/2006">
          <mc:Choice Requires="x14">
            <control shapeId="1289" r:id="rId80" name="Check Box 265">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90" r:id="rId81" name="Check Box 266">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91" r:id="rId82" name="Check Box 267">
              <controlPr defaultSize="0" autoFill="0" autoLine="0" autoPict="0">
                <anchor moveWithCells="1">
                  <from>
                    <xdr:col>2</xdr:col>
                    <xdr:colOff>28575</xdr:colOff>
                    <xdr:row>26</xdr:row>
                    <xdr:rowOff>133350</xdr:rowOff>
                  </from>
                  <to>
                    <xdr:col>3</xdr:col>
                    <xdr:colOff>57150</xdr:colOff>
                    <xdr:row>28</xdr:row>
                    <xdr:rowOff>28575</xdr:rowOff>
                  </to>
                </anchor>
              </controlPr>
            </control>
          </mc:Choice>
        </mc:AlternateContent>
        <mc:AlternateContent xmlns:mc="http://schemas.openxmlformats.org/markup-compatibility/2006">
          <mc:Choice Requires="x14">
            <control shapeId="1292" r:id="rId83" name="Check Box 268">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93" r:id="rId84" name="Check Box 269">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94" r:id="rId85" name="Check Box 270">
              <controlPr defaultSize="0" autoFill="0" autoLine="0" autoPict="0">
                <anchor moveWithCells="1">
                  <from>
                    <xdr:col>2</xdr:col>
                    <xdr:colOff>28575</xdr:colOff>
                    <xdr:row>27</xdr:row>
                    <xdr:rowOff>133350</xdr:rowOff>
                  </from>
                  <to>
                    <xdr:col>3</xdr:col>
                    <xdr:colOff>57150</xdr:colOff>
                    <xdr:row>29</xdr:row>
                    <xdr:rowOff>28575</xdr:rowOff>
                  </to>
                </anchor>
              </controlPr>
            </control>
          </mc:Choice>
        </mc:AlternateContent>
        <mc:AlternateContent xmlns:mc="http://schemas.openxmlformats.org/markup-compatibility/2006">
          <mc:Choice Requires="x14">
            <control shapeId="1297" r:id="rId86" name="Check Box 273">
              <controlPr defaultSize="0" autoFill="0" autoLine="0" autoPict="0">
                <anchor moveWithCells="1">
                  <from>
                    <xdr:col>2</xdr:col>
                    <xdr:colOff>28575</xdr:colOff>
                    <xdr:row>28</xdr:row>
                    <xdr:rowOff>133350</xdr:rowOff>
                  </from>
                  <to>
                    <xdr:col>3</xdr:col>
                    <xdr:colOff>57150</xdr:colOff>
                    <xdr:row>30</xdr:row>
                    <xdr:rowOff>28575</xdr:rowOff>
                  </to>
                </anchor>
              </controlPr>
            </control>
          </mc:Choice>
        </mc:AlternateContent>
        <mc:AlternateContent xmlns:mc="http://schemas.openxmlformats.org/markup-compatibility/2006">
          <mc:Choice Requires="x14">
            <control shapeId="1299" r:id="rId87" name="Check Box 275">
              <controlPr defaultSize="0" autoFill="0" autoLine="0" autoPict="0">
                <anchor moveWithCells="1">
                  <from>
                    <xdr:col>1</xdr:col>
                    <xdr:colOff>38100</xdr:colOff>
                    <xdr:row>32</xdr:row>
                    <xdr:rowOff>123825</xdr:rowOff>
                  </from>
                  <to>
                    <xdr:col>2</xdr:col>
                    <xdr:colOff>66675</xdr:colOff>
                    <xdr:row>34</xdr:row>
                    <xdr:rowOff>28575</xdr:rowOff>
                  </to>
                </anchor>
              </controlPr>
            </control>
          </mc:Choice>
        </mc:AlternateContent>
        <mc:AlternateContent xmlns:mc="http://schemas.openxmlformats.org/markup-compatibility/2006">
          <mc:Choice Requires="x14">
            <control shapeId="1300" r:id="rId88" name="Check Box 276">
              <controlPr defaultSize="0" autoFill="0" autoLine="0" autoPict="0">
                <anchor moveWithCells="1">
                  <from>
                    <xdr:col>2</xdr:col>
                    <xdr:colOff>28575</xdr:colOff>
                    <xdr:row>32</xdr:row>
                    <xdr:rowOff>123825</xdr:rowOff>
                  </from>
                  <to>
                    <xdr:col>3</xdr:col>
                    <xdr:colOff>57150</xdr:colOff>
                    <xdr:row>34</xdr:row>
                    <xdr:rowOff>28575</xdr:rowOff>
                  </to>
                </anchor>
              </controlPr>
            </control>
          </mc:Choice>
        </mc:AlternateContent>
        <mc:AlternateContent xmlns:mc="http://schemas.openxmlformats.org/markup-compatibility/2006">
          <mc:Choice Requires="x14">
            <control shapeId="1301" r:id="rId89" name="Check Box 277">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302" r:id="rId90" name="Check Box 278">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303" r:id="rId91" name="Check Box 279">
              <controlPr defaultSize="0" autoFill="0" autoLine="0" autoPict="0">
                <anchor moveWithCells="1">
                  <from>
                    <xdr:col>2</xdr:col>
                    <xdr:colOff>28575</xdr:colOff>
                    <xdr:row>33</xdr:row>
                    <xdr:rowOff>133350</xdr:rowOff>
                  </from>
                  <to>
                    <xdr:col>3</xdr:col>
                    <xdr:colOff>57150</xdr:colOff>
                    <xdr:row>35</xdr:row>
                    <xdr:rowOff>28575</xdr:rowOff>
                  </to>
                </anchor>
              </controlPr>
            </control>
          </mc:Choice>
        </mc:AlternateContent>
        <mc:AlternateContent xmlns:mc="http://schemas.openxmlformats.org/markup-compatibility/2006">
          <mc:Choice Requires="x14">
            <control shapeId="1304" r:id="rId92" name="Check Box 280">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305" r:id="rId93" name="Check Box 281">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306" r:id="rId94" name="Check Box 282">
              <controlPr defaultSize="0" autoFill="0" autoLine="0" autoPict="0">
                <anchor moveWithCells="1">
                  <from>
                    <xdr:col>2</xdr:col>
                    <xdr:colOff>28575</xdr:colOff>
                    <xdr:row>34</xdr:row>
                    <xdr:rowOff>133350</xdr:rowOff>
                  </from>
                  <to>
                    <xdr:col>3</xdr:col>
                    <xdr:colOff>57150</xdr:colOff>
                    <xdr:row>36</xdr:row>
                    <xdr:rowOff>28575</xdr:rowOff>
                  </to>
                </anchor>
              </controlPr>
            </control>
          </mc:Choice>
        </mc:AlternateContent>
        <mc:AlternateContent xmlns:mc="http://schemas.openxmlformats.org/markup-compatibility/2006">
          <mc:Choice Requires="x14">
            <control shapeId="1310" r:id="rId95" name="Check Box 286">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311" r:id="rId96" name="Check Box 287">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312" r:id="rId97" name="Check Box 288">
              <controlPr defaultSize="0" autoFill="0" autoLine="0" autoPict="0">
                <anchor moveWithCells="1">
                  <from>
                    <xdr:col>2</xdr:col>
                    <xdr:colOff>28575</xdr:colOff>
                    <xdr:row>36</xdr:row>
                    <xdr:rowOff>133350</xdr:rowOff>
                  </from>
                  <to>
                    <xdr:col>3</xdr:col>
                    <xdr:colOff>57150</xdr:colOff>
                    <xdr:row>38</xdr:row>
                    <xdr:rowOff>28575</xdr:rowOff>
                  </to>
                </anchor>
              </controlPr>
            </control>
          </mc:Choice>
        </mc:AlternateContent>
        <mc:AlternateContent xmlns:mc="http://schemas.openxmlformats.org/markup-compatibility/2006">
          <mc:Choice Requires="x14">
            <control shapeId="1313" r:id="rId98" name="Check Box 289">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314" r:id="rId99" name="Check Box 290">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315" r:id="rId100" name="Check Box 291">
              <controlPr defaultSize="0" autoFill="0" autoLine="0" autoPict="0">
                <anchor moveWithCells="1">
                  <from>
                    <xdr:col>2</xdr:col>
                    <xdr:colOff>28575</xdr:colOff>
                    <xdr:row>37</xdr:row>
                    <xdr:rowOff>133350</xdr:rowOff>
                  </from>
                  <to>
                    <xdr:col>3</xdr:col>
                    <xdr:colOff>57150</xdr:colOff>
                    <xdr:row>39</xdr:row>
                    <xdr:rowOff>28575</xdr:rowOff>
                  </to>
                </anchor>
              </controlPr>
            </control>
          </mc:Choice>
        </mc:AlternateContent>
        <mc:AlternateContent xmlns:mc="http://schemas.openxmlformats.org/markup-compatibility/2006">
          <mc:Choice Requires="x14">
            <control shapeId="1316" r:id="rId101" name="Check Box 292">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317" r:id="rId102" name="Check Box 293">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318" r:id="rId103" name="Check Box 294">
              <controlPr defaultSize="0" autoFill="0" autoLine="0" autoPict="0">
                <anchor moveWithCells="1">
                  <from>
                    <xdr:col>2</xdr:col>
                    <xdr:colOff>28575</xdr:colOff>
                    <xdr:row>38</xdr:row>
                    <xdr:rowOff>133350</xdr:rowOff>
                  </from>
                  <to>
                    <xdr:col>3</xdr:col>
                    <xdr:colOff>57150</xdr:colOff>
                    <xdr:row>40</xdr:row>
                    <xdr:rowOff>28575</xdr:rowOff>
                  </to>
                </anchor>
              </controlPr>
            </control>
          </mc:Choice>
        </mc:AlternateContent>
        <mc:AlternateContent xmlns:mc="http://schemas.openxmlformats.org/markup-compatibility/2006">
          <mc:Choice Requires="x14">
            <control shapeId="1319" r:id="rId104" name="Check Box 295">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320" r:id="rId105" name="Check Box 296">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321" r:id="rId106" name="Check Box 297">
              <controlPr defaultSize="0" autoFill="0" autoLine="0" autoPict="0">
                <anchor moveWithCells="1">
                  <from>
                    <xdr:col>2</xdr:col>
                    <xdr:colOff>28575</xdr:colOff>
                    <xdr:row>39</xdr:row>
                    <xdr:rowOff>133350</xdr:rowOff>
                  </from>
                  <to>
                    <xdr:col>3</xdr:col>
                    <xdr:colOff>57150</xdr:colOff>
                    <xdr:row>41</xdr:row>
                    <xdr:rowOff>28575</xdr:rowOff>
                  </to>
                </anchor>
              </controlPr>
            </control>
          </mc:Choice>
        </mc:AlternateContent>
        <mc:AlternateContent xmlns:mc="http://schemas.openxmlformats.org/markup-compatibility/2006">
          <mc:Choice Requires="x14">
            <control shapeId="1322" r:id="rId107" name="Check Box 298">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323" r:id="rId108" name="Check Box 299">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324" r:id="rId109" name="Check Box 300">
              <controlPr defaultSize="0" autoFill="0" autoLine="0" autoPict="0">
                <anchor moveWithCells="1">
                  <from>
                    <xdr:col>2</xdr:col>
                    <xdr:colOff>28575</xdr:colOff>
                    <xdr:row>40</xdr:row>
                    <xdr:rowOff>133350</xdr:rowOff>
                  </from>
                  <to>
                    <xdr:col>3</xdr:col>
                    <xdr:colOff>57150</xdr:colOff>
                    <xdr:row>42</xdr:row>
                    <xdr:rowOff>28575</xdr:rowOff>
                  </to>
                </anchor>
              </controlPr>
            </control>
          </mc:Choice>
        </mc:AlternateContent>
        <mc:AlternateContent xmlns:mc="http://schemas.openxmlformats.org/markup-compatibility/2006">
          <mc:Choice Requires="x14">
            <control shapeId="1325" r:id="rId110" name="Check Box 301">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6" r:id="rId111" name="Check Box 302">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7" r:id="rId112" name="Check Box 303">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8" r:id="rId113" name="Check Box 304">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29" r:id="rId114" name="Check Box 305">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30" r:id="rId115" name="Check Box 306">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31" r:id="rId116" name="Check Box 307">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2" r:id="rId117" name="Check Box 308">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3" r:id="rId118" name="Check Box 309">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4" r:id="rId119" name="Check Box 310">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5" r:id="rId120" name="Check Box 311">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6" r:id="rId121" name="Check Box 312">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7" r:id="rId122" name="Check Box 313">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38" r:id="rId123" name="Check Box 314">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39" r:id="rId124" name="Check Box 315">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40" r:id="rId125" name="Check Box 316">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1" r:id="rId126" name="Check Box 317">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2" r:id="rId127" name="Check Box 318">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3" r:id="rId128" name="Check Box 319">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4" r:id="rId129" name="Check Box 320">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5" r:id="rId130" name="Check Box 321">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6" r:id="rId131" name="Check Box 322">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7" r:id="rId132" name="Check Box 323">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8" r:id="rId133" name="Check Box 324">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9" r:id="rId134" name="Check Box 325">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0" r:id="rId135" name="Check Box 326">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1" r:id="rId136" name="Check Box 327">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2" r:id="rId137" name="Check Box 328">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3" r:id="rId138" name="Check Box 329">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4" r:id="rId139" name="Check Box 330">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5" r:id="rId140" name="Check Box 331">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6" r:id="rId141" name="Check Box 332">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7" r:id="rId142" name="Check Box 333">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8" r:id="rId143" name="Check Box 334">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59" r:id="rId144" name="Check Box 335">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60" r:id="rId145" name="Check Box 336">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61" r:id="rId146" name="Check Box 337">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2" r:id="rId147" name="Check Box 338">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3" r:id="rId148" name="Check Box 339">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5" r:id="rId149" name="Check Box 341">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6" r:id="rId150" name="Check Box 342">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7" r:id="rId151" name="Check Box 343">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9" r:id="rId152" name="Check Box 345">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0" r:id="rId153" name="Check Box 346">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1" r:id="rId154" name="Check Box 347">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3" r:id="rId155" name="Check Box 349">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4" r:id="rId156" name="Check Box 350">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5" r:id="rId157" name="Check Box 351">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7" r:id="rId158" name="Check Box 353">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78" r:id="rId159" name="Check Box 354">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79" r:id="rId160" name="Check Box 355">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81" r:id="rId161" name="Check Box 357">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2" r:id="rId162" name="Check Box 358">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3" r:id="rId163" name="Check Box 359">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5" r:id="rId164" name="Check Box 361">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6" r:id="rId165" name="Check Box 362">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7" r:id="rId166" name="Check Box 363">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9" r:id="rId167" name="Check Box 365">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0" r:id="rId168" name="Check Box 366">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1" r:id="rId169" name="Check Box 367">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3" r:id="rId170" name="Check Box 369">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4" r:id="rId171" name="Check Box 370">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5" r:id="rId172" name="Check Box 371">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7" r:id="rId173" name="Check Box 373">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98" r:id="rId174" name="Check Box 374">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99" r:id="rId175" name="Check Box 375">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401" r:id="rId176" name="Check Box 377">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2" r:id="rId177" name="Check Box 378">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3" r:id="rId178" name="Check Box 379">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5" r:id="rId179" name="Check Box 381">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406" r:id="rId180" name="Check Box 382">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408" r:id="rId181" name="Check Box 384">
              <controlPr defaultSize="0" autoFill="0" autoLine="0" autoPict="0">
                <anchor moveWithCells="1">
                  <from>
                    <xdr:col>2</xdr:col>
                    <xdr:colOff>28575</xdr:colOff>
                    <xdr:row>84</xdr:row>
                    <xdr:rowOff>133350</xdr:rowOff>
                  </from>
                  <to>
                    <xdr:col>3</xdr:col>
                    <xdr:colOff>57150</xdr:colOff>
                    <xdr:row>86</xdr:row>
                    <xdr:rowOff>38100</xdr:rowOff>
                  </to>
                </anchor>
              </controlPr>
            </control>
          </mc:Choice>
        </mc:AlternateContent>
        <mc:AlternateContent xmlns:mc="http://schemas.openxmlformats.org/markup-compatibility/2006">
          <mc:Choice Requires="x14">
            <control shapeId="1409" r:id="rId182" name="Check Box 385">
              <controlPr defaultSize="0" autoFill="0" autoLine="0" autoPict="0">
                <anchor moveWithCells="1">
                  <from>
                    <xdr:col>1</xdr:col>
                    <xdr:colOff>38100</xdr:colOff>
                    <xdr:row>100</xdr:row>
                    <xdr:rowOff>0</xdr:rowOff>
                  </from>
                  <to>
                    <xdr:col>2</xdr:col>
                    <xdr:colOff>66675</xdr:colOff>
                    <xdr:row>101</xdr:row>
                    <xdr:rowOff>47625</xdr:rowOff>
                  </to>
                </anchor>
              </controlPr>
            </control>
          </mc:Choice>
        </mc:AlternateContent>
        <mc:AlternateContent xmlns:mc="http://schemas.openxmlformats.org/markup-compatibility/2006">
          <mc:Choice Requires="x14">
            <control shapeId="1410" r:id="rId183" name="Check Box 386">
              <controlPr defaultSize="0" autoFill="0" autoLine="0" autoPict="0">
                <anchor moveWithCells="1">
                  <from>
                    <xdr:col>2</xdr:col>
                    <xdr:colOff>28575</xdr:colOff>
                    <xdr:row>100</xdr:row>
                    <xdr:rowOff>0</xdr:rowOff>
                  </from>
                  <to>
                    <xdr:col>3</xdr:col>
                    <xdr:colOff>57150</xdr:colOff>
                    <xdr:row>101</xdr:row>
                    <xdr:rowOff>47625</xdr:rowOff>
                  </to>
                </anchor>
              </controlPr>
            </control>
          </mc:Choice>
        </mc:AlternateContent>
        <mc:AlternateContent xmlns:mc="http://schemas.openxmlformats.org/markup-compatibility/2006">
          <mc:Choice Requires="x14">
            <control shapeId="1411" r:id="rId184" name="Check Box 387">
              <controlPr defaultSize="0" autoFill="0" autoLine="0" autoPict="0">
                <anchor moveWithCells="1">
                  <from>
                    <xdr:col>1</xdr:col>
                    <xdr:colOff>38100</xdr:colOff>
                    <xdr:row>100</xdr:row>
                    <xdr:rowOff>0</xdr:rowOff>
                  </from>
                  <to>
                    <xdr:col>2</xdr:col>
                    <xdr:colOff>66675</xdr:colOff>
                    <xdr:row>101</xdr:row>
                    <xdr:rowOff>47625</xdr:rowOff>
                  </to>
                </anchor>
              </controlPr>
            </control>
          </mc:Choice>
        </mc:AlternateContent>
        <mc:AlternateContent xmlns:mc="http://schemas.openxmlformats.org/markup-compatibility/2006">
          <mc:Choice Requires="x14">
            <control shapeId="1412" r:id="rId185" name="Check Box 388">
              <controlPr defaultSize="0" autoFill="0" autoLine="0" autoPict="0">
                <anchor moveWithCells="1">
                  <from>
                    <xdr:col>1</xdr:col>
                    <xdr:colOff>38100</xdr:colOff>
                    <xdr:row>100</xdr:row>
                    <xdr:rowOff>142875</xdr:rowOff>
                  </from>
                  <to>
                    <xdr:col>2</xdr:col>
                    <xdr:colOff>66675</xdr:colOff>
                    <xdr:row>102</xdr:row>
                    <xdr:rowOff>28575</xdr:rowOff>
                  </to>
                </anchor>
              </controlPr>
            </control>
          </mc:Choice>
        </mc:AlternateContent>
        <mc:AlternateContent xmlns:mc="http://schemas.openxmlformats.org/markup-compatibility/2006">
          <mc:Choice Requires="x14">
            <control shapeId="1413" r:id="rId186" name="Check Box 389">
              <controlPr defaultSize="0" autoFill="0" autoLine="0" autoPict="0">
                <anchor moveWithCells="1">
                  <from>
                    <xdr:col>1</xdr:col>
                    <xdr:colOff>38100</xdr:colOff>
                    <xdr:row>101</xdr:row>
                    <xdr:rowOff>142875</xdr:rowOff>
                  </from>
                  <to>
                    <xdr:col>2</xdr:col>
                    <xdr:colOff>66675</xdr:colOff>
                    <xdr:row>103</xdr:row>
                    <xdr:rowOff>28575</xdr:rowOff>
                  </to>
                </anchor>
              </controlPr>
            </control>
          </mc:Choice>
        </mc:AlternateContent>
        <mc:AlternateContent xmlns:mc="http://schemas.openxmlformats.org/markup-compatibility/2006">
          <mc:Choice Requires="x14">
            <control shapeId="1419" r:id="rId187" name="Check Box 395">
              <controlPr defaultSize="0" autoFill="0" autoLine="0" autoPict="0">
                <anchor moveWithCells="1">
                  <from>
                    <xdr:col>2</xdr:col>
                    <xdr:colOff>28575</xdr:colOff>
                    <xdr:row>100</xdr:row>
                    <xdr:rowOff>0</xdr:rowOff>
                  </from>
                  <to>
                    <xdr:col>3</xdr:col>
                    <xdr:colOff>57150</xdr:colOff>
                    <xdr:row>101</xdr:row>
                    <xdr:rowOff>47625</xdr:rowOff>
                  </to>
                </anchor>
              </controlPr>
            </control>
          </mc:Choice>
        </mc:AlternateContent>
        <mc:AlternateContent xmlns:mc="http://schemas.openxmlformats.org/markup-compatibility/2006">
          <mc:Choice Requires="x14">
            <control shapeId="1421" r:id="rId188" name="Check Box 397">
              <controlPr defaultSize="0" autoFill="0" autoLine="0" autoPict="0">
                <anchor moveWithCells="1">
                  <from>
                    <xdr:col>2</xdr:col>
                    <xdr:colOff>28575</xdr:colOff>
                    <xdr:row>100</xdr:row>
                    <xdr:rowOff>142875</xdr:rowOff>
                  </from>
                  <to>
                    <xdr:col>3</xdr:col>
                    <xdr:colOff>57150</xdr:colOff>
                    <xdr:row>102</xdr:row>
                    <xdr:rowOff>28575</xdr:rowOff>
                  </to>
                </anchor>
              </controlPr>
            </control>
          </mc:Choice>
        </mc:AlternateContent>
        <mc:AlternateContent xmlns:mc="http://schemas.openxmlformats.org/markup-compatibility/2006">
          <mc:Choice Requires="x14">
            <control shapeId="1423" r:id="rId189" name="Check Box 399">
              <controlPr defaultSize="0" autoFill="0" autoLine="0" autoPict="0">
                <anchor moveWithCells="1">
                  <from>
                    <xdr:col>2</xdr:col>
                    <xdr:colOff>28575</xdr:colOff>
                    <xdr:row>101</xdr:row>
                    <xdr:rowOff>142875</xdr:rowOff>
                  </from>
                  <to>
                    <xdr:col>3</xdr:col>
                    <xdr:colOff>57150</xdr:colOff>
                    <xdr:row>103</xdr:row>
                    <xdr:rowOff>28575</xdr:rowOff>
                  </to>
                </anchor>
              </controlPr>
            </control>
          </mc:Choice>
        </mc:AlternateContent>
        <mc:AlternateContent xmlns:mc="http://schemas.openxmlformats.org/markup-compatibility/2006">
          <mc:Choice Requires="x14">
            <control shapeId="1457" r:id="rId190" name="Check Box 433">
              <controlPr defaultSize="0" autoFill="0" autoLine="0" autoPict="0">
                <anchor moveWithCells="1">
                  <from>
                    <xdr:col>2</xdr:col>
                    <xdr:colOff>28575</xdr:colOff>
                    <xdr:row>29</xdr:row>
                    <xdr:rowOff>133350</xdr:rowOff>
                  </from>
                  <to>
                    <xdr:col>3</xdr:col>
                    <xdr:colOff>57150</xdr:colOff>
                    <xdr:row>31</xdr:row>
                    <xdr:rowOff>28575</xdr:rowOff>
                  </to>
                </anchor>
              </controlPr>
            </control>
          </mc:Choice>
        </mc:AlternateContent>
        <mc:AlternateContent xmlns:mc="http://schemas.openxmlformats.org/markup-compatibility/2006">
          <mc:Choice Requires="x14">
            <control shapeId="1458" r:id="rId191" name="Check Box 434">
              <controlPr defaultSize="0" autoFill="0" autoLine="0" autoPict="0">
                <anchor moveWithCells="1">
                  <from>
                    <xdr:col>1</xdr:col>
                    <xdr:colOff>38100</xdr:colOff>
                    <xdr:row>29</xdr:row>
                    <xdr:rowOff>133350</xdr:rowOff>
                  </from>
                  <to>
                    <xdr:col>2</xdr:col>
                    <xdr:colOff>66675</xdr:colOff>
                    <xdr:row>31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358F7-3FD7-4A3E-A9EB-F9E886E2A799}">
  <dimension ref="A1:F346"/>
  <sheetViews>
    <sheetView zoomScaleNormal="100" workbookViewId="0">
      <selection activeCell="G13" sqref="G13"/>
    </sheetView>
  </sheetViews>
  <sheetFormatPr defaultColWidth="9.33203125" defaultRowHeight="15" x14ac:dyDescent="0.25"/>
  <cols>
    <col min="1" max="1" width="14.83203125" style="86" customWidth="1"/>
    <col min="2" max="3" width="14.33203125" style="86" bestFit="1" customWidth="1"/>
    <col min="4" max="4" width="14.33203125" style="67" bestFit="1" customWidth="1"/>
    <col min="5" max="5" width="17.5" style="59" bestFit="1" customWidth="1"/>
    <col min="6" max="6" width="17.5" bestFit="1" customWidth="1"/>
    <col min="7" max="7" width="17.1640625" style="59" bestFit="1" customWidth="1"/>
    <col min="8" max="16384" width="9.33203125" style="59"/>
  </cols>
  <sheetData>
    <row r="1" spans="1:6" x14ac:dyDescent="0.25">
      <c r="A1" s="63" t="s">
        <v>182</v>
      </c>
      <c r="B1" s="64" t="s">
        <v>532</v>
      </c>
      <c r="C1" s="57" t="s">
        <v>216</v>
      </c>
      <c r="D1" s="58" t="s">
        <v>212</v>
      </c>
      <c r="E1" s="60">
        <f ca="1">NOW()</f>
        <v>45133.667500694442</v>
      </c>
      <c r="F1" s="59"/>
    </row>
    <row r="2" spans="1:6" x14ac:dyDescent="0.25">
      <c r="A2" s="67" t="s">
        <v>217</v>
      </c>
      <c r="B2" s="67" t="s">
        <v>552</v>
      </c>
      <c r="C2" s="67" t="s">
        <v>551</v>
      </c>
      <c r="D2" s="67" t="s">
        <v>552</v>
      </c>
      <c r="F2" s="59"/>
    </row>
    <row r="3" spans="1:6" x14ac:dyDescent="0.25">
      <c r="A3" s="67" t="s">
        <v>218</v>
      </c>
      <c r="B3" s="67" t="s">
        <v>554</v>
      </c>
      <c r="C3" s="67" t="s">
        <v>553</v>
      </c>
      <c r="D3" s="67" t="s">
        <v>554</v>
      </c>
      <c r="F3" s="59"/>
    </row>
    <row r="4" spans="1:6" x14ac:dyDescent="0.25">
      <c r="A4" s="67" t="s">
        <v>219</v>
      </c>
      <c r="B4" s="67" t="s">
        <v>556</v>
      </c>
      <c r="C4" s="67" t="s">
        <v>555</v>
      </c>
      <c r="D4" s="67" t="s">
        <v>556</v>
      </c>
      <c r="F4" s="59"/>
    </row>
    <row r="5" spans="1:6" x14ac:dyDescent="0.25">
      <c r="A5" s="67" t="s">
        <v>220</v>
      </c>
      <c r="B5" s="67" t="s">
        <v>556</v>
      </c>
      <c r="C5" s="67" t="s">
        <v>555</v>
      </c>
      <c r="D5" s="67" t="s">
        <v>556</v>
      </c>
      <c r="F5" s="59"/>
    </row>
    <row r="6" spans="1:6" x14ac:dyDescent="0.25">
      <c r="A6" s="67" t="s">
        <v>823</v>
      </c>
      <c r="B6" s="67" t="s">
        <v>556</v>
      </c>
      <c r="C6" s="67" t="s">
        <v>555</v>
      </c>
      <c r="D6" s="67" t="s">
        <v>556</v>
      </c>
      <c r="F6" s="59"/>
    </row>
    <row r="7" spans="1:6" x14ac:dyDescent="0.25">
      <c r="A7" s="67" t="s">
        <v>221</v>
      </c>
      <c r="B7" s="67" t="s">
        <v>556</v>
      </c>
      <c r="C7" s="67" t="s">
        <v>555</v>
      </c>
      <c r="D7" s="67" t="s">
        <v>556</v>
      </c>
      <c r="F7" s="59"/>
    </row>
    <row r="8" spans="1:6" x14ac:dyDescent="0.25">
      <c r="A8" s="67" t="s">
        <v>222</v>
      </c>
      <c r="B8" s="67" t="s">
        <v>557</v>
      </c>
      <c r="C8" s="67" t="s">
        <v>557</v>
      </c>
      <c r="D8" s="67" t="s">
        <v>557</v>
      </c>
      <c r="F8" s="59"/>
    </row>
    <row r="9" spans="1:6" x14ac:dyDescent="0.25">
      <c r="A9" s="67" t="s">
        <v>223</v>
      </c>
      <c r="B9" s="67" t="s">
        <v>559</v>
      </c>
      <c r="C9" s="67" t="s">
        <v>558</v>
      </c>
      <c r="D9" s="67" t="s">
        <v>559</v>
      </c>
      <c r="F9" s="59"/>
    </row>
    <row r="10" spans="1:6" x14ac:dyDescent="0.25">
      <c r="A10" s="67" t="s">
        <v>224</v>
      </c>
      <c r="B10" s="67" t="s">
        <v>560</v>
      </c>
      <c r="C10" s="67" t="s">
        <v>558</v>
      </c>
      <c r="D10" s="67" t="s">
        <v>560</v>
      </c>
      <c r="F10" s="59"/>
    </row>
    <row r="11" spans="1:6" x14ac:dyDescent="0.25">
      <c r="A11" s="67" t="s">
        <v>225</v>
      </c>
      <c r="B11" s="67" t="s">
        <v>562</v>
      </c>
      <c r="C11" s="67" t="s">
        <v>561</v>
      </c>
      <c r="D11" s="67" t="s">
        <v>562</v>
      </c>
      <c r="F11" s="59"/>
    </row>
    <row r="12" spans="1:6" x14ac:dyDescent="0.25">
      <c r="A12" s="67" t="s">
        <v>226</v>
      </c>
      <c r="B12" s="67" t="s">
        <v>563</v>
      </c>
      <c r="C12" s="67" t="s">
        <v>561</v>
      </c>
      <c r="D12" s="67" t="s">
        <v>563</v>
      </c>
      <c r="F12" s="59"/>
    </row>
    <row r="13" spans="1:6" x14ac:dyDescent="0.25">
      <c r="A13" s="67" t="s">
        <v>227</v>
      </c>
      <c r="B13" s="67" t="s">
        <v>565</v>
      </c>
      <c r="C13" s="67" t="s">
        <v>564</v>
      </c>
      <c r="D13" s="67" t="s">
        <v>565</v>
      </c>
      <c r="F13" s="59"/>
    </row>
    <row r="14" spans="1:6" x14ac:dyDescent="0.25">
      <c r="A14" s="67" t="s">
        <v>228</v>
      </c>
      <c r="B14" s="67" t="s">
        <v>565</v>
      </c>
      <c r="C14" s="67" t="s">
        <v>566</v>
      </c>
      <c r="D14" s="67" t="s">
        <v>565</v>
      </c>
      <c r="F14" s="59"/>
    </row>
    <row r="15" spans="1:6" x14ac:dyDescent="0.25">
      <c r="A15" s="67" t="s">
        <v>229</v>
      </c>
      <c r="B15" s="67" t="s">
        <v>565</v>
      </c>
      <c r="C15" s="67" t="s">
        <v>567</v>
      </c>
      <c r="D15" s="67" t="s">
        <v>565</v>
      </c>
      <c r="F15" s="59"/>
    </row>
    <row r="16" spans="1:6" x14ac:dyDescent="0.25">
      <c r="A16" s="67" t="s">
        <v>230</v>
      </c>
      <c r="B16" s="67" t="s">
        <v>565</v>
      </c>
      <c r="C16" s="67" t="s">
        <v>564</v>
      </c>
      <c r="D16" s="67" t="s">
        <v>565</v>
      </c>
      <c r="F16" s="59"/>
    </row>
    <row r="17" spans="1:6" x14ac:dyDescent="0.25">
      <c r="A17" s="67" t="s">
        <v>231</v>
      </c>
      <c r="B17" s="67" t="s">
        <v>565</v>
      </c>
      <c r="C17" s="67" t="s">
        <v>564</v>
      </c>
      <c r="D17" s="67" t="s">
        <v>565</v>
      </c>
      <c r="F17" s="59"/>
    </row>
    <row r="18" spans="1:6" x14ac:dyDescent="0.25">
      <c r="A18" s="67" t="s">
        <v>824</v>
      </c>
      <c r="B18" s="67" t="s">
        <v>826</v>
      </c>
      <c r="C18" s="67" t="s">
        <v>825</v>
      </c>
      <c r="D18" s="67" t="s">
        <v>826</v>
      </c>
      <c r="F18" s="59"/>
    </row>
    <row r="19" spans="1:6" x14ac:dyDescent="0.25">
      <c r="A19" s="67" t="s">
        <v>827</v>
      </c>
      <c r="B19" s="67" t="s">
        <v>826</v>
      </c>
      <c r="C19" s="67" t="s">
        <v>828</v>
      </c>
      <c r="D19" s="67" t="s">
        <v>826</v>
      </c>
      <c r="F19" s="59"/>
    </row>
    <row r="20" spans="1:6" x14ac:dyDescent="0.25">
      <c r="A20" s="67" t="s">
        <v>232</v>
      </c>
      <c r="B20" s="67" t="s">
        <v>568</v>
      </c>
      <c r="C20" s="67" t="s">
        <v>232</v>
      </c>
      <c r="D20" s="67" t="s">
        <v>568</v>
      </c>
      <c r="F20" s="59"/>
    </row>
    <row r="21" spans="1:6" x14ac:dyDescent="0.25">
      <c r="A21" s="67" t="s">
        <v>233</v>
      </c>
      <c r="B21" s="67" t="s">
        <v>570</v>
      </c>
      <c r="C21" s="67" t="s">
        <v>569</v>
      </c>
      <c r="D21" s="67" t="s">
        <v>570</v>
      </c>
      <c r="F21" s="59"/>
    </row>
    <row r="22" spans="1:6" x14ac:dyDescent="0.25">
      <c r="A22" s="67" t="s">
        <v>829</v>
      </c>
      <c r="B22" s="67" t="s">
        <v>831</v>
      </c>
      <c r="C22" s="67" t="s">
        <v>830</v>
      </c>
      <c r="D22" s="67" t="s">
        <v>831</v>
      </c>
      <c r="F22" s="59"/>
    </row>
    <row r="23" spans="1:6" x14ac:dyDescent="0.25">
      <c r="A23" s="67" t="s">
        <v>234</v>
      </c>
      <c r="B23" s="67" t="s">
        <v>572</v>
      </c>
      <c r="C23" s="67" t="s">
        <v>571</v>
      </c>
      <c r="D23" s="67" t="s">
        <v>572</v>
      </c>
      <c r="F23" s="59"/>
    </row>
    <row r="24" spans="1:6" x14ac:dyDescent="0.25">
      <c r="A24" s="67" t="s">
        <v>235</v>
      </c>
      <c r="B24" s="67" t="s">
        <v>574</v>
      </c>
      <c r="C24" s="67" t="s">
        <v>573</v>
      </c>
      <c r="D24" s="67" t="s">
        <v>574</v>
      </c>
      <c r="F24" s="59"/>
    </row>
    <row r="25" spans="1:6" x14ac:dyDescent="0.25">
      <c r="A25" s="67" t="s">
        <v>236</v>
      </c>
      <c r="B25" s="67" t="s">
        <v>574</v>
      </c>
      <c r="C25" s="67" t="s">
        <v>573</v>
      </c>
      <c r="D25" s="67" t="s">
        <v>574</v>
      </c>
      <c r="F25" s="59"/>
    </row>
    <row r="26" spans="1:6" x14ac:dyDescent="0.25">
      <c r="A26" s="67" t="s">
        <v>237</v>
      </c>
      <c r="B26" s="67" t="s">
        <v>576</v>
      </c>
      <c r="C26" s="67" t="s">
        <v>575</v>
      </c>
      <c r="D26" s="67" t="s">
        <v>576</v>
      </c>
      <c r="F26" s="59"/>
    </row>
    <row r="27" spans="1:6" x14ac:dyDescent="0.25">
      <c r="A27" s="67" t="s">
        <v>238</v>
      </c>
      <c r="B27" s="67" t="s">
        <v>577</v>
      </c>
      <c r="C27" s="67" t="s">
        <v>575</v>
      </c>
      <c r="D27" s="67" t="s">
        <v>577</v>
      </c>
      <c r="F27" s="59"/>
    </row>
    <row r="28" spans="1:6" x14ac:dyDescent="0.25">
      <c r="A28" s="67" t="s">
        <v>239</v>
      </c>
      <c r="B28" s="67" t="s">
        <v>578</v>
      </c>
      <c r="C28" s="67" t="s">
        <v>239</v>
      </c>
      <c r="D28" s="67" t="s">
        <v>578</v>
      </c>
      <c r="F28" s="59"/>
    </row>
    <row r="29" spans="1:6" x14ac:dyDescent="0.25">
      <c r="A29" s="67" t="s">
        <v>240</v>
      </c>
      <c r="B29" s="67" t="s">
        <v>580</v>
      </c>
      <c r="C29" s="67" t="s">
        <v>579</v>
      </c>
      <c r="D29" s="67" t="s">
        <v>580</v>
      </c>
      <c r="F29" s="59"/>
    </row>
    <row r="30" spans="1:6" x14ac:dyDescent="0.25">
      <c r="A30" s="67" t="s">
        <v>241</v>
      </c>
      <c r="B30" s="67" t="s">
        <v>241</v>
      </c>
      <c r="C30" s="67" t="s">
        <v>581</v>
      </c>
      <c r="D30" s="67" t="s">
        <v>241</v>
      </c>
      <c r="F30" s="59"/>
    </row>
    <row r="31" spans="1:6" x14ac:dyDescent="0.25">
      <c r="A31" s="67" t="s">
        <v>242</v>
      </c>
      <c r="B31" s="67" t="s">
        <v>582</v>
      </c>
      <c r="C31" s="67" t="s">
        <v>581</v>
      </c>
      <c r="D31" s="67" t="s">
        <v>582</v>
      </c>
      <c r="F31" s="59"/>
    </row>
    <row r="32" spans="1:6" x14ac:dyDescent="0.25">
      <c r="A32" s="67" t="s">
        <v>243</v>
      </c>
      <c r="B32" s="67" t="s">
        <v>243</v>
      </c>
      <c r="C32" s="67" t="s">
        <v>243</v>
      </c>
      <c r="D32" s="67" t="s">
        <v>243</v>
      </c>
      <c r="F32" s="59"/>
    </row>
    <row r="33" spans="1:6" x14ac:dyDescent="0.25">
      <c r="A33" s="67" t="s">
        <v>244</v>
      </c>
      <c r="B33" s="67" t="s">
        <v>244</v>
      </c>
      <c r="C33" s="67" t="s">
        <v>244</v>
      </c>
      <c r="D33" s="67" t="s">
        <v>244</v>
      </c>
      <c r="F33" s="59"/>
    </row>
    <row r="34" spans="1:6" x14ac:dyDescent="0.25">
      <c r="A34" s="67" t="s">
        <v>245</v>
      </c>
      <c r="B34" s="67" t="s">
        <v>583</v>
      </c>
      <c r="C34" s="67" t="s">
        <v>583</v>
      </c>
      <c r="D34" s="67" t="s">
        <v>583</v>
      </c>
      <c r="F34" s="59"/>
    </row>
    <row r="35" spans="1:6" x14ac:dyDescent="0.25">
      <c r="A35" s="67" t="s">
        <v>246</v>
      </c>
      <c r="B35" s="67" t="s">
        <v>584</v>
      </c>
      <c r="C35" s="67" t="s">
        <v>584</v>
      </c>
      <c r="D35" s="67" t="s">
        <v>584</v>
      </c>
      <c r="F35" s="59"/>
    </row>
    <row r="36" spans="1:6" x14ac:dyDescent="0.25">
      <c r="A36" s="67" t="s">
        <v>247</v>
      </c>
      <c r="B36" s="67" t="s">
        <v>586</v>
      </c>
      <c r="C36" s="67" t="s">
        <v>585</v>
      </c>
      <c r="D36" s="67" t="s">
        <v>586</v>
      </c>
      <c r="F36" s="59"/>
    </row>
    <row r="37" spans="1:6" x14ac:dyDescent="0.25">
      <c r="A37" s="67" t="s">
        <v>248</v>
      </c>
      <c r="B37" s="67" t="s">
        <v>586</v>
      </c>
      <c r="C37" s="67" t="s">
        <v>585</v>
      </c>
      <c r="D37" s="67" t="s">
        <v>586</v>
      </c>
      <c r="F37" s="59"/>
    </row>
    <row r="38" spans="1:6" x14ac:dyDescent="0.25">
      <c r="A38" s="67" t="s">
        <v>533</v>
      </c>
      <c r="B38" s="67" t="s">
        <v>588</v>
      </c>
      <c r="C38" s="67" t="s">
        <v>587</v>
      </c>
      <c r="D38" s="67" t="s">
        <v>588</v>
      </c>
      <c r="F38" s="59"/>
    </row>
    <row r="39" spans="1:6" x14ac:dyDescent="0.25">
      <c r="A39" s="67" t="s">
        <v>534</v>
      </c>
      <c r="B39" s="67" t="s">
        <v>588</v>
      </c>
      <c r="C39" s="67" t="s">
        <v>589</v>
      </c>
      <c r="D39" s="67" t="s">
        <v>588</v>
      </c>
      <c r="F39" s="59"/>
    </row>
    <row r="40" spans="1:6" x14ac:dyDescent="0.25">
      <c r="A40" s="67" t="s">
        <v>249</v>
      </c>
      <c r="B40" s="67" t="s">
        <v>588</v>
      </c>
      <c r="C40" s="67" t="s">
        <v>587</v>
      </c>
      <c r="D40" s="67" t="s">
        <v>588</v>
      </c>
      <c r="F40" s="59"/>
    </row>
    <row r="41" spans="1:6" x14ac:dyDescent="0.25">
      <c r="A41" s="67" t="s">
        <v>250</v>
      </c>
      <c r="B41" s="67" t="s">
        <v>588</v>
      </c>
      <c r="C41" s="67" t="s">
        <v>589</v>
      </c>
      <c r="D41" s="67" t="s">
        <v>588</v>
      </c>
      <c r="F41" s="59"/>
    </row>
    <row r="42" spans="1:6" x14ac:dyDescent="0.25">
      <c r="A42" s="67" t="s">
        <v>535</v>
      </c>
      <c r="B42" s="67" t="s">
        <v>591</v>
      </c>
      <c r="C42" s="67" t="s">
        <v>590</v>
      </c>
      <c r="D42" s="67" t="s">
        <v>591</v>
      </c>
      <c r="F42" s="59"/>
    </row>
    <row r="43" spans="1:6" x14ac:dyDescent="0.25">
      <c r="A43" s="67" t="s">
        <v>251</v>
      </c>
      <c r="B43" s="67" t="s">
        <v>591</v>
      </c>
      <c r="C43" s="67" t="s">
        <v>590</v>
      </c>
      <c r="D43" s="67" t="s">
        <v>591</v>
      </c>
      <c r="F43" s="59"/>
    </row>
    <row r="44" spans="1:6" x14ac:dyDescent="0.25">
      <c r="A44" s="67" t="s">
        <v>536</v>
      </c>
      <c r="B44" s="67" t="s">
        <v>592</v>
      </c>
      <c r="C44" s="67" t="s">
        <v>590</v>
      </c>
      <c r="D44" s="67" t="s">
        <v>592</v>
      </c>
      <c r="F44" s="59"/>
    </row>
    <row r="45" spans="1:6" x14ac:dyDescent="0.25">
      <c r="A45" s="67" t="s">
        <v>537</v>
      </c>
      <c r="B45" s="67" t="s">
        <v>591</v>
      </c>
      <c r="C45" s="67" t="s">
        <v>590</v>
      </c>
      <c r="D45" s="67" t="s">
        <v>591</v>
      </c>
      <c r="F45" s="59"/>
    </row>
    <row r="46" spans="1:6" x14ac:dyDescent="0.25">
      <c r="A46" s="67" t="s">
        <v>538</v>
      </c>
      <c r="B46" s="67" t="s">
        <v>593</v>
      </c>
      <c r="C46" s="67" t="s">
        <v>590</v>
      </c>
      <c r="D46" s="67" t="s">
        <v>593</v>
      </c>
      <c r="F46" s="59"/>
    </row>
    <row r="47" spans="1:6" x14ac:dyDescent="0.25">
      <c r="A47" s="67" t="s">
        <v>252</v>
      </c>
      <c r="B47" s="67" t="s">
        <v>252</v>
      </c>
      <c r="C47" s="67" t="s">
        <v>252</v>
      </c>
      <c r="D47" s="67" t="s">
        <v>252</v>
      </c>
      <c r="F47" s="59"/>
    </row>
    <row r="48" spans="1:6" x14ac:dyDescent="0.25">
      <c r="A48" s="67" t="s">
        <v>539</v>
      </c>
      <c r="B48" s="67" t="s">
        <v>539</v>
      </c>
      <c r="C48" s="67" t="s">
        <v>539</v>
      </c>
      <c r="D48" s="67" t="s">
        <v>539</v>
      </c>
      <c r="F48" s="59"/>
    </row>
    <row r="49" spans="1:6" x14ac:dyDescent="0.25">
      <c r="A49" s="67" t="s">
        <v>540</v>
      </c>
      <c r="B49" s="67" t="s">
        <v>594</v>
      </c>
      <c r="C49" s="67" t="s">
        <v>594</v>
      </c>
      <c r="D49" s="67" t="s">
        <v>594</v>
      </c>
      <c r="F49" s="59"/>
    </row>
    <row r="50" spans="1:6" x14ac:dyDescent="0.25">
      <c r="A50" s="67" t="s">
        <v>253</v>
      </c>
      <c r="B50" s="67" t="s">
        <v>594</v>
      </c>
      <c r="C50" s="67" t="s">
        <v>594</v>
      </c>
      <c r="D50" s="67" t="s">
        <v>594</v>
      </c>
      <c r="F50" s="59"/>
    </row>
    <row r="51" spans="1:6" x14ac:dyDescent="0.25">
      <c r="A51" s="67" t="s">
        <v>254</v>
      </c>
      <c r="B51" s="67" t="s">
        <v>595</v>
      </c>
      <c r="C51" s="67" t="s">
        <v>254</v>
      </c>
      <c r="D51" s="67" t="s">
        <v>595</v>
      </c>
      <c r="F51" s="59"/>
    </row>
    <row r="52" spans="1:6" x14ac:dyDescent="0.25">
      <c r="A52" s="67" t="s">
        <v>255</v>
      </c>
      <c r="B52" s="67" t="s">
        <v>597</v>
      </c>
      <c r="C52" s="67" t="s">
        <v>596</v>
      </c>
      <c r="D52" s="67" t="s">
        <v>597</v>
      </c>
      <c r="F52" s="59"/>
    </row>
    <row r="53" spans="1:6" x14ac:dyDescent="0.25">
      <c r="A53" s="67" t="s">
        <v>256</v>
      </c>
      <c r="B53" s="67" t="s">
        <v>597</v>
      </c>
      <c r="C53" s="67" t="s">
        <v>596</v>
      </c>
      <c r="D53" s="67" t="s">
        <v>597</v>
      </c>
      <c r="F53" s="59"/>
    </row>
    <row r="54" spans="1:6" x14ac:dyDescent="0.25">
      <c r="A54" s="67" t="s">
        <v>257</v>
      </c>
      <c r="B54" s="67" t="s">
        <v>597</v>
      </c>
      <c r="C54" s="67" t="s">
        <v>596</v>
      </c>
      <c r="D54" s="67" t="s">
        <v>597</v>
      </c>
      <c r="F54" s="59"/>
    </row>
    <row r="55" spans="1:6" x14ac:dyDescent="0.25">
      <c r="A55" s="67" t="s">
        <v>258</v>
      </c>
      <c r="B55" s="67" t="s">
        <v>598</v>
      </c>
      <c r="C55" s="67" t="s">
        <v>598</v>
      </c>
      <c r="D55" s="67" t="s">
        <v>598</v>
      </c>
      <c r="F55" s="59"/>
    </row>
    <row r="56" spans="1:6" x14ac:dyDescent="0.25">
      <c r="A56" s="67" t="s">
        <v>259</v>
      </c>
      <c r="B56" s="67" t="s">
        <v>600</v>
      </c>
      <c r="C56" s="67" t="s">
        <v>599</v>
      </c>
      <c r="D56" s="67" t="s">
        <v>600</v>
      </c>
      <c r="F56" s="59"/>
    </row>
    <row r="57" spans="1:6" x14ac:dyDescent="0.25">
      <c r="A57" s="67" t="s">
        <v>520</v>
      </c>
      <c r="B57" s="67" t="s">
        <v>602</v>
      </c>
      <c r="C57" s="67" t="s">
        <v>601</v>
      </c>
      <c r="D57" s="67" t="s">
        <v>602</v>
      </c>
      <c r="F57" s="59"/>
    </row>
    <row r="58" spans="1:6" x14ac:dyDescent="0.25">
      <c r="A58" s="67" t="s">
        <v>260</v>
      </c>
      <c r="B58" s="67" t="s">
        <v>602</v>
      </c>
      <c r="C58" s="67" t="s">
        <v>603</v>
      </c>
      <c r="D58" s="67" t="s">
        <v>602</v>
      </c>
      <c r="F58" s="59"/>
    </row>
    <row r="59" spans="1:6" x14ac:dyDescent="0.25">
      <c r="A59" s="67" t="s">
        <v>521</v>
      </c>
      <c r="B59" s="67" t="s">
        <v>604</v>
      </c>
      <c r="C59" s="67" t="s">
        <v>604</v>
      </c>
      <c r="D59" s="67" t="s">
        <v>604</v>
      </c>
      <c r="F59" s="59"/>
    </row>
    <row r="60" spans="1:6" x14ac:dyDescent="0.25">
      <c r="A60" s="67" t="s">
        <v>261</v>
      </c>
      <c r="B60" s="67" t="s">
        <v>604</v>
      </c>
      <c r="C60" s="67" t="s">
        <v>604</v>
      </c>
      <c r="D60" s="67" t="s">
        <v>604</v>
      </c>
      <c r="F60" s="59"/>
    </row>
    <row r="61" spans="1:6" x14ac:dyDescent="0.25">
      <c r="A61" s="67" t="s">
        <v>262</v>
      </c>
      <c r="B61" s="67" t="s">
        <v>262</v>
      </c>
      <c r="C61" s="67" t="s">
        <v>262</v>
      </c>
      <c r="D61" s="67" t="s">
        <v>262</v>
      </c>
      <c r="F61" s="59"/>
    </row>
    <row r="62" spans="1:6" x14ac:dyDescent="0.25">
      <c r="A62" s="67" t="s">
        <v>263</v>
      </c>
      <c r="B62" s="67" t="s">
        <v>605</v>
      </c>
      <c r="C62" s="67" t="s">
        <v>605</v>
      </c>
      <c r="D62" s="67" t="s">
        <v>605</v>
      </c>
      <c r="F62" s="59"/>
    </row>
    <row r="63" spans="1:6" x14ac:dyDescent="0.25">
      <c r="A63" s="67" t="s">
        <v>264</v>
      </c>
      <c r="B63" s="67" t="s">
        <v>606</v>
      </c>
      <c r="C63" s="67" t="s">
        <v>606</v>
      </c>
      <c r="D63" s="67" t="s">
        <v>606</v>
      </c>
      <c r="F63" s="59"/>
    </row>
    <row r="64" spans="1:6" x14ac:dyDescent="0.25">
      <c r="A64" s="67" t="s">
        <v>265</v>
      </c>
      <c r="B64" s="67" t="s">
        <v>608</v>
      </c>
      <c r="C64" s="67" t="s">
        <v>607</v>
      </c>
      <c r="D64" s="67" t="s">
        <v>608</v>
      </c>
      <c r="F64" s="59"/>
    </row>
    <row r="65" spans="1:6" x14ac:dyDescent="0.25">
      <c r="A65" s="67" t="s">
        <v>266</v>
      </c>
      <c r="B65" s="67" t="s">
        <v>609</v>
      </c>
      <c r="C65" s="67" t="s">
        <v>609</v>
      </c>
      <c r="D65" s="67" t="s">
        <v>609</v>
      </c>
      <c r="F65" s="59"/>
    </row>
    <row r="66" spans="1:6" x14ac:dyDescent="0.25">
      <c r="A66" s="67" t="s">
        <v>267</v>
      </c>
      <c r="B66" s="67" t="s">
        <v>611</v>
      </c>
      <c r="C66" s="67" t="s">
        <v>610</v>
      </c>
      <c r="D66" s="67" t="s">
        <v>611</v>
      </c>
      <c r="F66" s="59"/>
    </row>
    <row r="67" spans="1:6" x14ac:dyDescent="0.25">
      <c r="A67" s="67" t="s">
        <v>268</v>
      </c>
      <c r="B67" s="67" t="s">
        <v>611</v>
      </c>
      <c r="C67" s="67" t="s">
        <v>610</v>
      </c>
      <c r="D67" s="67" t="s">
        <v>611</v>
      </c>
      <c r="F67" s="59"/>
    </row>
    <row r="68" spans="1:6" x14ac:dyDescent="0.25">
      <c r="A68" s="67" t="s">
        <v>269</v>
      </c>
      <c r="B68" s="67" t="s">
        <v>611</v>
      </c>
      <c r="C68" s="67" t="s">
        <v>610</v>
      </c>
      <c r="D68" s="67" t="s">
        <v>611</v>
      </c>
      <c r="F68" s="59"/>
    </row>
    <row r="69" spans="1:6" x14ac:dyDescent="0.25">
      <c r="A69" s="67" t="s">
        <v>270</v>
      </c>
      <c r="B69" s="67" t="s">
        <v>611</v>
      </c>
      <c r="C69" s="67" t="s">
        <v>612</v>
      </c>
      <c r="D69" s="67" t="s">
        <v>611</v>
      </c>
      <c r="F69" s="59"/>
    </row>
    <row r="70" spans="1:6" x14ac:dyDescent="0.25">
      <c r="A70" s="67" t="s">
        <v>271</v>
      </c>
      <c r="B70" s="67" t="s">
        <v>614</v>
      </c>
      <c r="C70" s="67" t="s">
        <v>613</v>
      </c>
      <c r="D70" s="67" t="s">
        <v>614</v>
      </c>
      <c r="F70" s="59"/>
    </row>
    <row r="71" spans="1:6" x14ac:dyDescent="0.25">
      <c r="A71" s="67" t="s">
        <v>272</v>
      </c>
      <c r="B71" s="67" t="s">
        <v>614</v>
      </c>
      <c r="C71" s="67" t="s">
        <v>615</v>
      </c>
      <c r="D71" s="67" t="s">
        <v>614</v>
      </c>
      <c r="F71" s="59"/>
    </row>
    <row r="72" spans="1:6" x14ac:dyDescent="0.25">
      <c r="A72" s="67" t="s">
        <v>273</v>
      </c>
      <c r="B72" s="67" t="s">
        <v>614</v>
      </c>
      <c r="C72" s="67" t="s">
        <v>613</v>
      </c>
      <c r="D72" s="67" t="s">
        <v>614</v>
      </c>
      <c r="F72" s="59"/>
    </row>
    <row r="73" spans="1:6" x14ac:dyDescent="0.25">
      <c r="A73" s="67" t="s">
        <v>274</v>
      </c>
      <c r="B73" s="67" t="s">
        <v>614</v>
      </c>
      <c r="C73" s="67" t="s">
        <v>613</v>
      </c>
      <c r="D73" s="67" t="s">
        <v>614</v>
      </c>
      <c r="F73" s="59"/>
    </row>
    <row r="74" spans="1:6" x14ac:dyDescent="0.25">
      <c r="A74" s="67" t="s">
        <v>275</v>
      </c>
      <c r="B74" s="67" t="s">
        <v>614</v>
      </c>
      <c r="C74" s="67" t="s">
        <v>615</v>
      </c>
      <c r="D74" s="67" t="s">
        <v>614</v>
      </c>
      <c r="F74" s="59"/>
    </row>
    <row r="75" spans="1:6" x14ac:dyDescent="0.25">
      <c r="A75" s="67" t="s">
        <v>276</v>
      </c>
      <c r="B75" s="67" t="s">
        <v>617</v>
      </c>
      <c r="C75" s="67" t="s">
        <v>616</v>
      </c>
      <c r="D75" s="67" t="s">
        <v>617</v>
      </c>
      <c r="F75" s="59"/>
    </row>
    <row r="76" spans="1:6" x14ac:dyDescent="0.25">
      <c r="A76" s="67" t="s">
        <v>277</v>
      </c>
      <c r="B76" s="67" t="s">
        <v>618</v>
      </c>
      <c r="C76" s="67" t="s">
        <v>616</v>
      </c>
      <c r="D76" s="67" t="s">
        <v>618</v>
      </c>
      <c r="F76" s="59"/>
    </row>
    <row r="77" spans="1:6" x14ac:dyDescent="0.25">
      <c r="A77" s="67" t="s">
        <v>278</v>
      </c>
      <c r="B77" s="67" t="s">
        <v>620</v>
      </c>
      <c r="C77" s="67" t="s">
        <v>619</v>
      </c>
      <c r="D77" s="67" t="s">
        <v>620</v>
      </c>
      <c r="F77" s="59"/>
    </row>
    <row r="78" spans="1:6" x14ac:dyDescent="0.25">
      <c r="A78" s="67" t="s">
        <v>279</v>
      </c>
      <c r="B78" s="67" t="s">
        <v>622</v>
      </c>
      <c r="C78" s="67" t="s">
        <v>621</v>
      </c>
      <c r="D78" s="67" t="s">
        <v>622</v>
      </c>
      <c r="F78" s="59"/>
    </row>
    <row r="79" spans="1:6" x14ac:dyDescent="0.25">
      <c r="A79" s="67" t="s">
        <v>280</v>
      </c>
      <c r="B79" s="67" t="s">
        <v>622</v>
      </c>
      <c r="C79" s="67" t="s">
        <v>621</v>
      </c>
      <c r="D79" s="67" t="s">
        <v>622</v>
      </c>
      <c r="F79" s="59"/>
    </row>
    <row r="80" spans="1:6" x14ac:dyDescent="0.25">
      <c r="A80" s="67" t="s">
        <v>281</v>
      </c>
      <c r="B80" s="67" t="s">
        <v>281</v>
      </c>
      <c r="C80" s="67" t="s">
        <v>623</v>
      </c>
      <c r="D80" s="67" t="s">
        <v>281</v>
      </c>
      <c r="F80" s="59"/>
    </row>
    <row r="81" spans="1:6" x14ac:dyDescent="0.25">
      <c r="A81" s="67" t="s">
        <v>282</v>
      </c>
      <c r="B81" s="67" t="s">
        <v>624</v>
      </c>
      <c r="C81" s="67" t="s">
        <v>623</v>
      </c>
      <c r="D81" s="67" t="s">
        <v>624</v>
      </c>
      <c r="F81" s="59"/>
    </row>
    <row r="82" spans="1:6" x14ac:dyDescent="0.25">
      <c r="A82" s="67" t="s">
        <v>283</v>
      </c>
      <c r="B82" s="67" t="s">
        <v>625</v>
      </c>
      <c r="C82" s="67" t="s">
        <v>283</v>
      </c>
      <c r="D82" s="67" t="s">
        <v>625</v>
      </c>
      <c r="F82" s="59"/>
    </row>
    <row r="83" spans="1:6" x14ac:dyDescent="0.25">
      <c r="A83" s="67" t="s">
        <v>284</v>
      </c>
      <c r="B83" s="67" t="s">
        <v>627</v>
      </c>
      <c r="C83" s="67" t="s">
        <v>626</v>
      </c>
      <c r="D83" s="67" t="s">
        <v>627</v>
      </c>
      <c r="F83" s="59"/>
    </row>
    <row r="84" spans="1:6" x14ac:dyDescent="0.25">
      <c r="A84" s="67" t="s">
        <v>285</v>
      </c>
      <c r="B84" s="67" t="s">
        <v>627</v>
      </c>
      <c r="C84" s="67" t="s">
        <v>626</v>
      </c>
      <c r="D84" s="67" t="s">
        <v>627</v>
      </c>
      <c r="F84" s="59"/>
    </row>
    <row r="85" spans="1:6" x14ac:dyDescent="0.25">
      <c r="A85" s="67" t="s">
        <v>286</v>
      </c>
      <c r="B85" s="67" t="s">
        <v>629</v>
      </c>
      <c r="C85" s="67" t="s">
        <v>628</v>
      </c>
      <c r="D85" s="67" t="s">
        <v>629</v>
      </c>
      <c r="F85" s="59"/>
    </row>
    <row r="86" spans="1:6" x14ac:dyDescent="0.25">
      <c r="A86" s="67" t="s">
        <v>531</v>
      </c>
      <c r="B86" s="67" t="s">
        <v>630</v>
      </c>
      <c r="C86" s="67" t="s">
        <v>628</v>
      </c>
      <c r="D86" s="67" t="s">
        <v>630</v>
      </c>
      <c r="F86" s="59"/>
    </row>
    <row r="87" spans="1:6" x14ac:dyDescent="0.25">
      <c r="A87" s="67" t="s">
        <v>526</v>
      </c>
      <c r="B87" s="67" t="s">
        <v>631</v>
      </c>
      <c r="C87" s="67" t="s">
        <v>628</v>
      </c>
      <c r="D87" s="67" t="s">
        <v>631</v>
      </c>
      <c r="F87" s="59"/>
    </row>
    <row r="88" spans="1:6" x14ac:dyDescent="0.25">
      <c r="A88" s="67" t="s">
        <v>287</v>
      </c>
      <c r="B88" s="67" t="s">
        <v>633</v>
      </c>
      <c r="C88" s="67" t="s">
        <v>632</v>
      </c>
      <c r="D88" s="67" t="s">
        <v>633</v>
      </c>
      <c r="F88" s="59"/>
    </row>
    <row r="89" spans="1:6" x14ac:dyDescent="0.25">
      <c r="A89" s="67" t="s">
        <v>288</v>
      </c>
      <c r="B89" s="67" t="s">
        <v>634</v>
      </c>
      <c r="C89" s="67" t="s">
        <v>634</v>
      </c>
      <c r="D89" s="67" t="s">
        <v>634</v>
      </c>
      <c r="F89" s="59"/>
    </row>
    <row r="90" spans="1:6" x14ac:dyDescent="0.25">
      <c r="A90" s="67" t="s">
        <v>289</v>
      </c>
      <c r="B90" s="67" t="s">
        <v>635</v>
      </c>
      <c r="C90" s="67" t="s">
        <v>289</v>
      </c>
      <c r="D90" s="67" t="s">
        <v>635</v>
      </c>
      <c r="F90" s="59"/>
    </row>
    <row r="91" spans="1:6" x14ac:dyDescent="0.25">
      <c r="A91" s="67" t="s">
        <v>290</v>
      </c>
      <c r="B91" s="67" t="s">
        <v>637</v>
      </c>
      <c r="C91" s="67" t="s">
        <v>636</v>
      </c>
      <c r="D91" s="67" t="s">
        <v>637</v>
      </c>
      <c r="F91" s="59"/>
    </row>
    <row r="92" spans="1:6" x14ac:dyDescent="0.25">
      <c r="A92" s="67" t="s">
        <v>291</v>
      </c>
      <c r="B92" s="67" t="s">
        <v>637</v>
      </c>
      <c r="C92" s="67" t="s">
        <v>636</v>
      </c>
      <c r="D92" s="67" t="s">
        <v>637</v>
      </c>
      <c r="F92" s="59"/>
    </row>
    <row r="93" spans="1:6" x14ac:dyDescent="0.25">
      <c r="A93" s="67" t="s">
        <v>292</v>
      </c>
      <c r="B93" s="67" t="s">
        <v>635</v>
      </c>
      <c r="C93" s="67" t="s">
        <v>638</v>
      </c>
      <c r="D93" s="67" t="s">
        <v>635</v>
      </c>
      <c r="F93" s="59"/>
    </row>
    <row r="94" spans="1:6" x14ac:dyDescent="0.25">
      <c r="A94" s="67" t="s">
        <v>293</v>
      </c>
      <c r="B94" s="67" t="s">
        <v>637</v>
      </c>
      <c r="C94" s="67" t="s">
        <v>639</v>
      </c>
      <c r="D94" s="67" t="s">
        <v>637</v>
      </c>
      <c r="F94" s="59"/>
    </row>
    <row r="95" spans="1:6" x14ac:dyDescent="0.25">
      <c r="A95" s="67" t="s">
        <v>294</v>
      </c>
      <c r="B95" s="67" t="s">
        <v>637</v>
      </c>
      <c r="C95" s="67" t="s">
        <v>639</v>
      </c>
      <c r="D95" s="67" t="s">
        <v>637</v>
      </c>
      <c r="F95" s="59"/>
    </row>
    <row r="96" spans="1:6" x14ac:dyDescent="0.25">
      <c r="A96" s="67" t="s">
        <v>295</v>
      </c>
      <c r="B96" s="67" t="s">
        <v>641</v>
      </c>
      <c r="C96" s="67" t="s">
        <v>640</v>
      </c>
      <c r="D96" s="67" t="s">
        <v>641</v>
      </c>
      <c r="F96" s="59"/>
    </row>
    <row r="97" spans="1:6" x14ac:dyDescent="0.25">
      <c r="A97" s="67" t="s">
        <v>296</v>
      </c>
      <c r="B97" s="67" t="s">
        <v>641</v>
      </c>
      <c r="C97" s="67" t="s">
        <v>640</v>
      </c>
      <c r="D97" s="67" t="s">
        <v>641</v>
      </c>
      <c r="F97" s="59"/>
    </row>
    <row r="98" spans="1:6" x14ac:dyDescent="0.25">
      <c r="A98" s="67" t="s">
        <v>297</v>
      </c>
      <c r="B98" s="67" t="s">
        <v>641</v>
      </c>
      <c r="C98" s="67" t="s">
        <v>640</v>
      </c>
      <c r="D98" s="67" t="s">
        <v>641</v>
      </c>
      <c r="F98" s="59"/>
    </row>
    <row r="99" spans="1:6" x14ac:dyDescent="0.25">
      <c r="A99" s="67" t="s">
        <v>298</v>
      </c>
      <c r="B99" s="67" t="s">
        <v>641</v>
      </c>
      <c r="C99" s="67" t="s">
        <v>640</v>
      </c>
      <c r="D99" s="67" t="s">
        <v>641</v>
      </c>
      <c r="F99" s="59"/>
    </row>
    <row r="100" spans="1:6" x14ac:dyDescent="0.25">
      <c r="A100" s="67" t="s">
        <v>299</v>
      </c>
      <c r="B100" s="67" t="s">
        <v>641</v>
      </c>
      <c r="C100" s="67" t="s">
        <v>640</v>
      </c>
      <c r="D100" s="67" t="s">
        <v>641</v>
      </c>
      <c r="F100" s="59"/>
    </row>
    <row r="101" spans="1:6" x14ac:dyDescent="0.25">
      <c r="A101" s="67" t="s">
        <v>300</v>
      </c>
      <c r="B101" s="67" t="s">
        <v>642</v>
      </c>
      <c r="C101" s="67" t="s">
        <v>640</v>
      </c>
      <c r="D101" s="67" t="s">
        <v>642</v>
      </c>
      <c r="F101" s="59"/>
    </row>
    <row r="102" spans="1:6" x14ac:dyDescent="0.25">
      <c r="A102" s="67" t="s">
        <v>301</v>
      </c>
      <c r="B102" s="67" t="s">
        <v>641</v>
      </c>
      <c r="C102" s="67" t="s">
        <v>640</v>
      </c>
      <c r="D102" s="67" t="s">
        <v>641</v>
      </c>
      <c r="F102" s="59"/>
    </row>
    <row r="103" spans="1:6" x14ac:dyDescent="0.25">
      <c r="A103" s="67" t="s">
        <v>302</v>
      </c>
      <c r="B103" s="67" t="s">
        <v>641</v>
      </c>
      <c r="C103" s="67" t="s">
        <v>640</v>
      </c>
      <c r="D103" s="67" t="s">
        <v>641</v>
      </c>
      <c r="F103" s="59"/>
    </row>
    <row r="104" spans="1:6" x14ac:dyDescent="0.25">
      <c r="A104" s="67" t="s">
        <v>303</v>
      </c>
      <c r="B104" s="67" t="s">
        <v>641</v>
      </c>
      <c r="C104" s="67" t="s">
        <v>640</v>
      </c>
      <c r="D104" s="67" t="s">
        <v>641</v>
      </c>
      <c r="F104" s="59"/>
    </row>
    <row r="105" spans="1:6" x14ac:dyDescent="0.25">
      <c r="A105" s="67" t="s">
        <v>304</v>
      </c>
      <c r="B105" s="67" t="s">
        <v>644</v>
      </c>
      <c r="C105" s="67" t="s">
        <v>643</v>
      </c>
      <c r="D105" s="67" t="s">
        <v>644</v>
      </c>
      <c r="F105" s="59"/>
    </row>
    <row r="106" spans="1:6" x14ac:dyDescent="0.25">
      <c r="A106" s="67" t="s">
        <v>305</v>
      </c>
      <c r="B106" s="67" t="s">
        <v>646</v>
      </c>
      <c r="C106" s="67" t="s">
        <v>645</v>
      </c>
      <c r="D106" s="67" t="s">
        <v>646</v>
      </c>
      <c r="F106" s="59"/>
    </row>
    <row r="107" spans="1:6" x14ac:dyDescent="0.25">
      <c r="A107" s="67" t="s">
        <v>306</v>
      </c>
      <c r="B107" s="67" t="s">
        <v>644</v>
      </c>
      <c r="C107" s="67" t="s">
        <v>643</v>
      </c>
      <c r="D107" s="67" t="s">
        <v>644</v>
      </c>
      <c r="F107" s="59"/>
    </row>
    <row r="108" spans="1:6" x14ac:dyDescent="0.25">
      <c r="A108" s="67" t="s">
        <v>307</v>
      </c>
      <c r="B108" s="67" t="s">
        <v>646</v>
      </c>
      <c r="C108" s="67" t="s">
        <v>645</v>
      </c>
      <c r="D108" s="67" t="s">
        <v>646</v>
      </c>
      <c r="F108" s="59"/>
    </row>
    <row r="109" spans="1:6" x14ac:dyDescent="0.25">
      <c r="A109" s="67" t="s">
        <v>308</v>
      </c>
      <c r="B109" s="67" t="s">
        <v>648</v>
      </c>
      <c r="C109" s="67" t="s">
        <v>647</v>
      </c>
      <c r="D109" s="67" t="s">
        <v>648</v>
      </c>
      <c r="F109" s="59"/>
    </row>
    <row r="110" spans="1:6" x14ac:dyDescent="0.25">
      <c r="A110" s="67" t="s">
        <v>309</v>
      </c>
      <c r="B110" s="67" t="s">
        <v>649</v>
      </c>
      <c r="C110" s="67" t="s">
        <v>647</v>
      </c>
      <c r="D110" s="67" t="s">
        <v>649</v>
      </c>
      <c r="F110" s="59"/>
    </row>
    <row r="111" spans="1:6" x14ac:dyDescent="0.25">
      <c r="A111" s="67" t="s">
        <v>310</v>
      </c>
      <c r="B111" s="67" t="s">
        <v>648</v>
      </c>
      <c r="C111" s="67" t="s">
        <v>647</v>
      </c>
      <c r="D111" s="67" t="s">
        <v>648</v>
      </c>
      <c r="F111" s="59"/>
    </row>
    <row r="112" spans="1:6" x14ac:dyDescent="0.25">
      <c r="A112" s="67" t="s">
        <v>311</v>
      </c>
      <c r="B112" s="67" t="s">
        <v>649</v>
      </c>
      <c r="C112" s="67" t="s">
        <v>647</v>
      </c>
      <c r="D112" s="67" t="s">
        <v>649</v>
      </c>
      <c r="F112" s="59"/>
    </row>
    <row r="113" spans="1:6" x14ac:dyDescent="0.25">
      <c r="A113" s="67" t="s">
        <v>312</v>
      </c>
      <c r="B113" s="67" t="s">
        <v>648</v>
      </c>
      <c r="C113" s="67" t="s">
        <v>647</v>
      </c>
      <c r="D113" s="67" t="s">
        <v>648</v>
      </c>
      <c r="F113" s="59"/>
    </row>
    <row r="114" spans="1:6" x14ac:dyDescent="0.25">
      <c r="A114" s="67" t="s">
        <v>313</v>
      </c>
      <c r="B114" s="67" t="s">
        <v>649</v>
      </c>
      <c r="C114" s="67" t="s">
        <v>647</v>
      </c>
      <c r="D114" s="67" t="s">
        <v>649</v>
      </c>
      <c r="F114" s="59"/>
    </row>
    <row r="115" spans="1:6" x14ac:dyDescent="0.25">
      <c r="A115" s="67" t="s">
        <v>314</v>
      </c>
      <c r="B115" s="67" t="s">
        <v>648</v>
      </c>
      <c r="C115" s="67" t="s">
        <v>647</v>
      </c>
      <c r="D115" s="67" t="s">
        <v>648</v>
      </c>
      <c r="F115" s="59"/>
    </row>
    <row r="116" spans="1:6" x14ac:dyDescent="0.25">
      <c r="A116" s="67" t="s">
        <v>315</v>
      </c>
      <c r="B116" s="67" t="s">
        <v>649</v>
      </c>
      <c r="C116" s="67" t="s">
        <v>647</v>
      </c>
      <c r="D116" s="67" t="s">
        <v>649</v>
      </c>
      <c r="F116" s="59"/>
    </row>
    <row r="117" spans="1:6" x14ac:dyDescent="0.25">
      <c r="A117" s="67" t="s">
        <v>316</v>
      </c>
      <c r="B117" s="67" t="s">
        <v>651</v>
      </c>
      <c r="C117" s="67" t="s">
        <v>650</v>
      </c>
      <c r="D117" s="67" t="s">
        <v>651</v>
      </c>
      <c r="F117" s="59"/>
    </row>
    <row r="118" spans="1:6" x14ac:dyDescent="0.25">
      <c r="A118" s="67" t="s">
        <v>317</v>
      </c>
      <c r="B118" s="67" t="s">
        <v>652</v>
      </c>
      <c r="C118" s="67" t="s">
        <v>650</v>
      </c>
      <c r="D118" s="67" t="s">
        <v>652</v>
      </c>
      <c r="F118" s="59"/>
    </row>
    <row r="119" spans="1:6" x14ac:dyDescent="0.25">
      <c r="A119" s="67" t="s">
        <v>318</v>
      </c>
      <c r="B119" s="67" t="s">
        <v>651</v>
      </c>
      <c r="C119" s="67" t="s">
        <v>650</v>
      </c>
      <c r="D119" s="67" t="s">
        <v>651</v>
      </c>
      <c r="F119" s="59"/>
    </row>
    <row r="120" spans="1:6" x14ac:dyDescent="0.25">
      <c r="A120" s="67" t="s">
        <v>319</v>
      </c>
      <c r="B120" s="67" t="s">
        <v>652</v>
      </c>
      <c r="C120" s="67" t="s">
        <v>650</v>
      </c>
      <c r="D120" s="67" t="s">
        <v>652</v>
      </c>
      <c r="F120" s="59"/>
    </row>
    <row r="121" spans="1:6" x14ac:dyDescent="0.25">
      <c r="A121" s="67" t="s">
        <v>320</v>
      </c>
      <c r="B121" s="67" t="s">
        <v>654</v>
      </c>
      <c r="C121" s="67" t="s">
        <v>653</v>
      </c>
      <c r="D121" s="67" t="s">
        <v>654</v>
      </c>
      <c r="F121" s="59"/>
    </row>
    <row r="122" spans="1:6" x14ac:dyDescent="0.25">
      <c r="A122" s="67" t="s">
        <v>321</v>
      </c>
      <c r="B122" s="67" t="s">
        <v>656</v>
      </c>
      <c r="C122" s="67" t="s">
        <v>655</v>
      </c>
      <c r="D122" s="67" t="s">
        <v>656</v>
      </c>
      <c r="F122" s="59"/>
    </row>
    <row r="123" spans="1:6" x14ac:dyDescent="0.25">
      <c r="A123" s="67" t="s">
        <v>322</v>
      </c>
      <c r="B123" s="67" t="s">
        <v>654</v>
      </c>
      <c r="C123" s="67" t="s">
        <v>653</v>
      </c>
      <c r="D123" s="67" t="s">
        <v>654</v>
      </c>
      <c r="F123" s="59"/>
    </row>
    <row r="124" spans="1:6" x14ac:dyDescent="0.25">
      <c r="A124" s="67" t="s">
        <v>323</v>
      </c>
      <c r="B124" s="67" t="s">
        <v>656</v>
      </c>
      <c r="C124" s="67" t="s">
        <v>655</v>
      </c>
      <c r="D124" s="67" t="s">
        <v>656</v>
      </c>
      <c r="F124" s="59"/>
    </row>
    <row r="125" spans="1:6" x14ac:dyDescent="0.25">
      <c r="A125" s="67" t="s">
        <v>324</v>
      </c>
      <c r="B125" s="67" t="s">
        <v>654</v>
      </c>
      <c r="C125" s="67" t="s">
        <v>653</v>
      </c>
      <c r="D125" s="67" t="s">
        <v>654</v>
      </c>
      <c r="F125" s="59"/>
    </row>
    <row r="126" spans="1:6" x14ac:dyDescent="0.25">
      <c r="A126" s="67" t="s">
        <v>325</v>
      </c>
      <c r="B126" s="67" t="s">
        <v>654</v>
      </c>
      <c r="C126" s="67" t="s">
        <v>653</v>
      </c>
      <c r="D126" s="67" t="s">
        <v>654</v>
      </c>
      <c r="F126" s="59"/>
    </row>
    <row r="127" spans="1:6" x14ac:dyDescent="0.25">
      <c r="A127" s="67" t="s">
        <v>326</v>
      </c>
      <c r="B127" s="67" t="s">
        <v>656</v>
      </c>
      <c r="C127" s="67" t="s">
        <v>655</v>
      </c>
      <c r="D127" s="67" t="s">
        <v>656</v>
      </c>
      <c r="F127" s="59"/>
    </row>
    <row r="128" spans="1:6" x14ac:dyDescent="0.25">
      <c r="A128" s="67" t="s">
        <v>327</v>
      </c>
      <c r="B128" s="67" t="s">
        <v>658</v>
      </c>
      <c r="C128" s="67" t="s">
        <v>657</v>
      </c>
      <c r="D128" s="67" t="s">
        <v>658</v>
      </c>
      <c r="F128" s="59"/>
    </row>
    <row r="129" spans="1:6" x14ac:dyDescent="0.25">
      <c r="A129" s="67" t="s">
        <v>328</v>
      </c>
      <c r="B129" s="67" t="s">
        <v>660</v>
      </c>
      <c r="C129" s="67" t="s">
        <v>659</v>
      </c>
      <c r="D129" s="67" t="s">
        <v>660</v>
      </c>
      <c r="F129" s="59"/>
    </row>
    <row r="130" spans="1:6" x14ac:dyDescent="0.25">
      <c r="A130" s="67" t="s">
        <v>329</v>
      </c>
      <c r="B130" s="67" t="s">
        <v>658</v>
      </c>
      <c r="C130" s="67" t="s">
        <v>657</v>
      </c>
      <c r="D130" s="67" t="s">
        <v>658</v>
      </c>
      <c r="F130" s="59"/>
    </row>
    <row r="131" spans="1:6" x14ac:dyDescent="0.25">
      <c r="A131" s="67" t="s">
        <v>330</v>
      </c>
      <c r="B131" s="67" t="s">
        <v>660</v>
      </c>
      <c r="C131" s="67" t="s">
        <v>659</v>
      </c>
      <c r="D131" s="67" t="s">
        <v>660</v>
      </c>
      <c r="F131" s="59"/>
    </row>
    <row r="132" spans="1:6" x14ac:dyDescent="0.25">
      <c r="A132" s="67" t="s">
        <v>331</v>
      </c>
      <c r="B132" s="67" t="s">
        <v>658</v>
      </c>
      <c r="C132" s="67" t="s">
        <v>657</v>
      </c>
      <c r="D132" s="67" t="s">
        <v>658</v>
      </c>
      <c r="F132" s="59"/>
    </row>
    <row r="133" spans="1:6" x14ac:dyDescent="0.25">
      <c r="A133" s="67" t="s">
        <v>332</v>
      </c>
      <c r="B133" s="67" t="s">
        <v>660</v>
      </c>
      <c r="C133" s="67" t="s">
        <v>659</v>
      </c>
      <c r="D133" s="67" t="s">
        <v>660</v>
      </c>
      <c r="F133" s="59"/>
    </row>
    <row r="134" spans="1:6" x14ac:dyDescent="0.25">
      <c r="A134" s="67" t="s">
        <v>333</v>
      </c>
      <c r="B134" s="67" t="s">
        <v>658</v>
      </c>
      <c r="C134" s="67" t="s">
        <v>657</v>
      </c>
      <c r="D134" s="67" t="s">
        <v>658</v>
      </c>
      <c r="F134" s="59"/>
    </row>
    <row r="135" spans="1:6" x14ac:dyDescent="0.25">
      <c r="A135" s="67" t="s">
        <v>334</v>
      </c>
      <c r="B135" s="67" t="s">
        <v>658</v>
      </c>
      <c r="C135" s="67" t="s">
        <v>657</v>
      </c>
      <c r="D135" s="67" t="s">
        <v>658</v>
      </c>
      <c r="F135" s="59"/>
    </row>
    <row r="136" spans="1:6" x14ac:dyDescent="0.25">
      <c r="A136" s="67" t="s">
        <v>335</v>
      </c>
      <c r="B136" s="67" t="s">
        <v>660</v>
      </c>
      <c r="C136" s="67" t="s">
        <v>659</v>
      </c>
      <c r="D136" s="67" t="s">
        <v>660</v>
      </c>
      <c r="F136" s="59"/>
    </row>
    <row r="137" spans="1:6" x14ac:dyDescent="0.25">
      <c r="A137" s="67" t="s">
        <v>336</v>
      </c>
      <c r="B137" s="67" t="s">
        <v>662</v>
      </c>
      <c r="C137" s="67" t="s">
        <v>661</v>
      </c>
      <c r="D137" s="67" t="s">
        <v>662</v>
      </c>
      <c r="F137" s="59"/>
    </row>
    <row r="138" spans="1:6" x14ac:dyDescent="0.25">
      <c r="A138" s="67" t="s">
        <v>337</v>
      </c>
      <c r="B138" s="67" t="s">
        <v>663</v>
      </c>
      <c r="C138" s="67" t="s">
        <v>661</v>
      </c>
      <c r="D138" s="67" t="s">
        <v>663</v>
      </c>
      <c r="F138" s="59"/>
    </row>
    <row r="139" spans="1:6" x14ac:dyDescent="0.25">
      <c r="A139" s="67" t="s">
        <v>338</v>
      </c>
      <c r="B139" s="67" t="s">
        <v>663</v>
      </c>
      <c r="C139" s="67" t="s">
        <v>661</v>
      </c>
      <c r="D139" s="67" t="s">
        <v>663</v>
      </c>
      <c r="F139" s="59"/>
    </row>
    <row r="140" spans="1:6" x14ac:dyDescent="0.25">
      <c r="A140" s="67" t="s">
        <v>339</v>
      </c>
      <c r="B140" s="67" t="s">
        <v>663</v>
      </c>
      <c r="C140" s="67" t="s">
        <v>661</v>
      </c>
      <c r="D140" s="67" t="s">
        <v>663</v>
      </c>
      <c r="F140" s="59"/>
    </row>
    <row r="141" spans="1:6" x14ac:dyDescent="0.25">
      <c r="A141" s="67" t="s">
        <v>340</v>
      </c>
      <c r="B141" s="67" t="s">
        <v>663</v>
      </c>
      <c r="C141" s="67" t="s">
        <v>661</v>
      </c>
      <c r="D141" s="67" t="s">
        <v>663</v>
      </c>
      <c r="F141" s="59"/>
    </row>
    <row r="142" spans="1:6" x14ac:dyDescent="0.25">
      <c r="A142" s="67" t="s">
        <v>341</v>
      </c>
      <c r="B142" s="67" t="s">
        <v>664</v>
      </c>
      <c r="C142" s="67" t="s">
        <v>661</v>
      </c>
      <c r="D142" s="67" t="s">
        <v>664</v>
      </c>
      <c r="F142" s="59"/>
    </row>
    <row r="143" spans="1:6" x14ac:dyDescent="0.25">
      <c r="A143" s="67" t="s">
        <v>522</v>
      </c>
      <c r="B143" s="67" t="s">
        <v>665</v>
      </c>
      <c r="C143" s="67" t="s">
        <v>665</v>
      </c>
      <c r="D143" s="67" t="s">
        <v>665</v>
      </c>
      <c r="F143" s="59"/>
    </row>
    <row r="144" spans="1:6" x14ac:dyDescent="0.25">
      <c r="A144" s="67" t="s">
        <v>342</v>
      </c>
      <c r="B144" s="67" t="s">
        <v>666</v>
      </c>
      <c r="C144" s="67" t="s">
        <v>666</v>
      </c>
      <c r="D144" s="67" t="s">
        <v>666</v>
      </c>
      <c r="F144" s="59"/>
    </row>
    <row r="145" spans="1:6" x14ac:dyDescent="0.25">
      <c r="A145" s="67" t="s">
        <v>343</v>
      </c>
      <c r="B145" s="67" t="s">
        <v>666</v>
      </c>
      <c r="C145" s="67" t="s">
        <v>666</v>
      </c>
      <c r="D145" s="67" t="s">
        <v>666</v>
      </c>
      <c r="F145" s="59"/>
    </row>
    <row r="146" spans="1:6" x14ac:dyDescent="0.25">
      <c r="A146" s="67" t="s">
        <v>344</v>
      </c>
      <c r="B146" s="67" t="s">
        <v>666</v>
      </c>
      <c r="C146" s="67" t="s">
        <v>666</v>
      </c>
      <c r="D146" s="67" t="s">
        <v>666</v>
      </c>
      <c r="F146" s="59"/>
    </row>
    <row r="147" spans="1:6" x14ac:dyDescent="0.25">
      <c r="A147" s="67" t="s">
        <v>345</v>
      </c>
      <c r="B147" s="67" t="s">
        <v>666</v>
      </c>
      <c r="C147" s="67" t="s">
        <v>666</v>
      </c>
      <c r="D147" s="67" t="s">
        <v>666</v>
      </c>
      <c r="F147" s="59"/>
    </row>
    <row r="148" spans="1:6" x14ac:dyDescent="0.25">
      <c r="A148" s="67" t="s">
        <v>346</v>
      </c>
      <c r="B148" s="67" t="s">
        <v>666</v>
      </c>
      <c r="C148" s="67" t="s">
        <v>666</v>
      </c>
      <c r="D148" s="67" t="s">
        <v>666</v>
      </c>
      <c r="F148" s="59"/>
    </row>
    <row r="149" spans="1:6" x14ac:dyDescent="0.25">
      <c r="A149" s="67" t="s">
        <v>347</v>
      </c>
      <c r="B149" s="67" t="s">
        <v>666</v>
      </c>
      <c r="C149" s="67" t="s">
        <v>666</v>
      </c>
      <c r="D149" s="67" t="s">
        <v>666</v>
      </c>
      <c r="F149" s="59"/>
    </row>
    <row r="150" spans="1:6" x14ac:dyDescent="0.25">
      <c r="A150" s="67" t="s">
        <v>348</v>
      </c>
      <c r="B150" s="67" t="s">
        <v>667</v>
      </c>
      <c r="C150" s="67" t="s">
        <v>667</v>
      </c>
      <c r="D150" s="67" t="s">
        <v>667</v>
      </c>
      <c r="F150" s="59"/>
    </row>
    <row r="151" spans="1:6" x14ac:dyDescent="0.25">
      <c r="A151" s="67" t="s">
        <v>349</v>
      </c>
      <c r="B151" s="67" t="s">
        <v>667</v>
      </c>
      <c r="C151" s="67" t="s">
        <v>667</v>
      </c>
      <c r="D151" s="67" t="s">
        <v>667</v>
      </c>
      <c r="F151" s="59"/>
    </row>
    <row r="152" spans="1:6" x14ac:dyDescent="0.25">
      <c r="A152" s="67" t="s">
        <v>350</v>
      </c>
      <c r="B152" s="67" t="s">
        <v>667</v>
      </c>
      <c r="C152" s="67" t="s">
        <v>667</v>
      </c>
      <c r="D152" s="67" t="s">
        <v>667</v>
      </c>
      <c r="F152" s="59"/>
    </row>
    <row r="153" spans="1:6" x14ac:dyDescent="0.25">
      <c r="A153" s="67" t="s">
        <v>351</v>
      </c>
      <c r="B153" s="67" t="s">
        <v>667</v>
      </c>
      <c r="C153" s="67" t="s">
        <v>667</v>
      </c>
      <c r="D153" s="67" t="s">
        <v>667</v>
      </c>
      <c r="F153" s="59"/>
    </row>
    <row r="154" spans="1:6" x14ac:dyDescent="0.25">
      <c r="A154" s="67" t="s">
        <v>352</v>
      </c>
      <c r="B154" s="67" t="s">
        <v>669</v>
      </c>
      <c r="C154" s="67" t="s">
        <v>668</v>
      </c>
      <c r="D154" s="67" t="s">
        <v>669</v>
      </c>
      <c r="F154" s="59"/>
    </row>
    <row r="155" spans="1:6" x14ac:dyDescent="0.25">
      <c r="A155" s="67" t="s">
        <v>353</v>
      </c>
      <c r="B155" s="67" t="s">
        <v>669</v>
      </c>
      <c r="C155" s="67" t="s">
        <v>668</v>
      </c>
      <c r="D155" s="67" t="s">
        <v>669</v>
      </c>
      <c r="F155" s="59"/>
    </row>
    <row r="156" spans="1:6" x14ac:dyDescent="0.25">
      <c r="A156" s="67" t="s">
        <v>354</v>
      </c>
      <c r="B156" s="67" t="s">
        <v>670</v>
      </c>
      <c r="C156" s="67" t="s">
        <v>668</v>
      </c>
      <c r="D156" s="67" t="s">
        <v>670</v>
      </c>
      <c r="F156" s="59"/>
    </row>
    <row r="157" spans="1:6" x14ac:dyDescent="0.25">
      <c r="A157" s="67" t="s">
        <v>541</v>
      </c>
      <c r="B157" s="67" t="s">
        <v>670</v>
      </c>
      <c r="C157" s="67" t="s">
        <v>668</v>
      </c>
      <c r="D157" s="67" t="s">
        <v>670</v>
      </c>
      <c r="F157" s="59"/>
    </row>
    <row r="158" spans="1:6" x14ac:dyDescent="0.25">
      <c r="A158" s="67" t="s">
        <v>355</v>
      </c>
      <c r="B158" s="67" t="s">
        <v>355</v>
      </c>
      <c r="C158" s="67" t="s">
        <v>355</v>
      </c>
      <c r="D158" s="67" t="s">
        <v>355</v>
      </c>
      <c r="F158" s="59"/>
    </row>
    <row r="159" spans="1:6" x14ac:dyDescent="0.25">
      <c r="A159" s="67" t="s">
        <v>356</v>
      </c>
      <c r="B159" s="67" t="s">
        <v>356</v>
      </c>
      <c r="C159" s="67" t="s">
        <v>356</v>
      </c>
      <c r="D159" s="67" t="s">
        <v>356</v>
      </c>
      <c r="F159" s="59"/>
    </row>
    <row r="160" spans="1:6" x14ac:dyDescent="0.25">
      <c r="A160" s="67" t="s">
        <v>832</v>
      </c>
      <c r="B160" s="67" t="s">
        <v>672</v>
      </c>
      <c r="C160" s="67" t="s">
        <v>671</v>
      </c>
      <c r="D160" s="67" t="s">
        <v>672</v>
      </c>
      <c r="F160" s="59"/>
    </row>
    <row r="161" spans="1:6" x14ac:dyDescent="0.25">
      <c r="A161" s="67" t="s">
        <v>357</v>
      </c>
      <c r="B161" s="67" t="s">
        <v>672</v>
      </c>
      <c r="C161" s="67" t="s">
        <v>671</v>
      </c>
      <c r="D161" s="67" t="s">
        <v>672</v>
      </c>
      <c r="F161" s="59"/>
    </row>
    <row r="162" spans="1:6" x14ac:dyDescent="0.25">
      <c r="A162" s="67" t="s">
        <v>833</v>
      </c>
      <c r="B162" s="67" t="s">
        <v>672</v>
      </c>
      <c r="C162" s="67" t="s">
        <v>671</v>
      </c>
      <c r="D162" s="67" t="s">
        <v>672</v>
      </c>
      <c r="F162" s="59"/>
    </row>
    <row r="163" spans="1:6" x14ac:dyDescent="0.25">
      <c r="A163" s="67" t="s">
        <v>358</v>
      </c>
      <c r="B163" s="67" t="s">
        <v>672</v>
      </c>
      <c r="C163" s="67" t="s">
        <v>671</v>
      </c>
      <c r="D163" s="67" t="s">
        <v>672</v>
      </c>
      <c r="F163" s="59"/>
    </row>
    <row r="164" spans="1:6" x14ac:dyDescent="0.25">
      <c r="A164" s="67" t="s">
        <v>359</v>
      </c>
      <c r="B164" s="67" t="s">
        <v>674</v>
      </c>
      <c r="C164" s="67" t="s">
        <v>673</v>
      </c>
      <c r="D164" s="67" t="s">
        <v>674</v>
      </c>
      <c r="F164" s="59"/>
    </row>
    <row r="165" spans="1:6" x14ac:dyDescent="0.25">
      <c r="A165" s="67" t="s">
        <v>360</v>
      </c>
      <c r="B165" s="67" t="s">
        <v>676</v>
      </c>
      <c r="C165" s="67" t="s">
        <v>675</v>
      </c>
      <c r="D165" s="67" t="s">
        <v>676</v>
      </c>
      <c r="F165" s="59"/>
    </row>
    <row r="166" spans="1:6" x14ac:dyDescent="0.25">
      <c r="A166" s="67" t="s">
        <v>361</v>
      </c>
      <c r="B166" s="67" t="s">
        <v>678</v>
      </c>
      <c r="C166" s="67" t="s">
        <v>677</v>
      </c>
      <c r="D166" s="67" t="s">
        <v>678</v>
      </c>
      <c r="F166" s="59"/>
    </row>
    <row r="167" spans="1:6" x14ac:dyDescent="0.25">
      <c r="A167" s="67" t="s">
        <v>362</v>
      </c>
      <c r="B167" s="67" t="s">
        <v>680</v>
      </c>
      <c r="C167" s="67" t="s">
        <v>679</v>
      </c>
      <c r="D167" s="67" t="s">
        <v>680</v>
      </c>
      <c r="F167" s="59"/>
    </row>
    <row r="168" spans="1:6" x14ac:dyDescent="0.25">
      <c r="A168" s="67" t="s">
        <v>363</v>
      </c>
      <c r="B168" s="67" t="s">
        <v>674</v>
      </c>
      <c r="C168" s="67" t="s">
        <v>673</v>
      </c>
      <c r="D168" s="67" t="s">
        <v>674</v>
      </c>
      <c r="F168" s="59"/>
    </row>
    <row r="169" spans="1:6" x14ac:dyDescent="0.25">
      <c r="A169" s="67" t="s">
        <v>364</v>
      </c>
      <c r="B169" s="67" t="s">
        <v>681</v>
      </c>
      <c r="C169" s="67" t="s">
        <v>673</v>
      </c>
      <c r="D169" s="67" t="s">
        <v>681</v>
      </c>
      <c r="F169" s="59"/>
    </row>
    <row r="170" spans="1:6" x14ac:dyDescent="0.25">
      <c r="A170" s="67" t="s">
        <v>365</v>
      </c>
      <c r="B170" s="67" t="s">
        <v>676</v>
      </c>
      <c r="C170" s="67" t="s">
        <v>675</v>
      </c>
      <c r="D170" s="67" t="s">
        <v>676</v>
      </c>
      <c r="F170" s="59"/>
    </row>
    <row r="171" spans="1:6" x14ac:dyDescent="0.25">
      <c r="A171" s="67" t="s">
        <v>527</v>
      </c>
      <c r="B171" s="67" t="s">
        <v>682</v>
      </c>
      <c r="C171" s="67" t="s">
        <v>675</v>
      </c>
      <c r="D171" s="67" t="s">
        <v>682</v>
      </c>
      <c r="F171" s="59"/>
    </row>
    <row r="172" spans="1:6" x14ac:dyDescent="0.25">
      <c r="A172" s="67" t="s">
        <v>542</v>
      </c>
      <c r="B172" s="67" t="s">
        <v>682</v>
      </c>
      <c r="C172" s="67" t="s">
        <v>675</v>
      </c>
      <c r="D172" s="67" t="s">
        <v>682</v>
      </c>
      <c r="F172" s="59"/>
    </row>
    <row r="173" spans="1:6" x14ac:dyDescent="0.25">
      <c r="A173" s="67" t="s">
        <v>366</v>
      </c>
      <c r="B173" s="67" t="s">
        <v>682</v>
      </c>
      <c r="C173" s="67" t="s">
        <v>675</v>
      </c>
      <c r="D173" s="67" t="s">
        <v>682</v>
      </c>
      <c r="F173" s="59"/>
    </row>
    <row r="174" spans="1:6" x14ac:dyDescent="0.25">
      <c r="A174" s="67" t="s">
        <v>367</v>
      </c>
      <c r="B174" s="67" t="s">
        <v>678</v>
      </c>
      <c r="C174" s="67" t="s">
        <v>677</v>
      </c>
      <c r="D174" s="67" t="s">
        <v>678</v>
      </c>
      <c r="F174" s="59"/>
    </row>
    <row r="175" spans="1:6" x14ac:dyDescent="0.25">
      <c r="A175" s="67" t="s">
        <v>368</v>
      </c>
      <c r="B175" s="67" t="s">
        <v>678</v>
      </c>
      <c r="C175" s="67" t="s">
        <v>677</v>
      </c>
      <c r="D175" s="67" t="s">
        <v>678</v>
      </c>
      <c r="F175" s="59"/>
    </row>
    <row r="176" spans="1:6" x14ac:dyDescent="0.25">
      <c r="A176" s="67" t="s">
        <v>369</v>
      </c>
      <c r="B176" s="67" t="s">
        <v>680</v>
      </c>
      <c r="C176" s="67" t="s">
        <v>679</v>
      </c>
      <c r="D176" s="67" t="s">
        <v>680</v>
      </c>
      <c r="F176" s="59"/>
    </row>
    <row r="177" spans="1:6" x14ac:dyDescent="0.25">
      <c r="A177" s="67" t="s">
        <v>370</v>
      </c>
      <c r="B177" s="67" t="s">
        <v>680</v>
      </c>
      <c r="C177" s="67" t="s">
        <v>679</v>
      </c>
      <c r="D177" s="67" t="s">
        <v>680</v>
      </c>
      <c r="F177" s="59"/>
    </row>
    <row r="178" spans="1:6" x14ac:dyDescent="0.25">
      <c r="A178" s="67" t="s">
        <v>855</v>
      </c>
      <c r="B178" s="67" t="s">
        <v>685</v>
      </c>
      <c r="C178" s="67" t="s">
        <v>856</v>
      </c>
      <c r="D178" s="67" t="s">
        <v>685</v>
      </c>
      <c r="F178" s="59"/>
    </row>
    <row r="179" spans="1:6" x14ac:dyDescent="0.25">
      <c r="A179" s="67" t="s">
        <v>371</v>
      </c>
      <c r="B179" s="67" t="s">
        <v>681</v>
      </c>
      <c r="C179" s="67" t="e">
        <v>#N/A</v>
      </c>
      <c r="D179" s="67" t="s">
        <v>681</v>
      </c>
      <c r="F179" s="59"/>
    </row>
    <row r="180" spans="1:6" x14ac:dyDescent="0.25">
      <c r="A180" s="67" t="s">
        <v>372</v>
      </c>
      <c r="B180" s="67" t="s">
        <v>682</v>
      </c>
      <c r="C180" s="67" t="e">
        <v>#N/A</v>
      </c>
      <c r="D180" s="67" t="s">
        <v>682</v>
      </c>
      <c r="F180" s="59"/>
    </row>
    <row r="181" spans="1:6" x14ac:dyDescent="0.25">
      <c r="A181" s="67" t="s">
        <v>373</v>
      </c>
      <c r="B181" s="67" t="s">
        <v>682</v>
      </c>
      <c r="C181" s="67" t="e">
        <v>#N/A</v>
      </c>
      <c r="D181" s="67" t="s">
        <v>682</v>
      </c>
      <c r="F181" s="59"/>
    </row>
    <row r="182" spans="1:6" x14ac:dyDescent="0.25">
      <c r="A182" s="67" t="s">
        <v>374</v>
      </c>
      <c r="B182" s="67" t="s">
        <v>683</v>
      </c>
      <c r="C182" s="67" t="e">
        <v>#N/A</v>
      </c>
      <c r="D182" s="67" t="s">
        <v>683</v>
      </c>
      <c r="F182" s="59"/>
    </row>
    <row r="183" spans="1:6" x14ac:dyDescent="0.25">
      <c r="A183" s="67" t="s">
        <v>375</v>
      </c>
      <c r="B183" s="67" t="s">
        <v>684</v>
      </c>
      <c r="C183" s="67" t="e">
        <v>#N/A</v>
      </c>
      <c r="D183" s="67" t="s">
        <v>684</v>
      </c>
      <c r="F183" s="59"/>
    </row>
    <row r="184" spans="1:6" x14ac:dyDescent="0.25">
      <c r="A184" s="67" t="s">
        <v>376</v>
      </c>
      <c r="B184" s="67" t="s">
        <v>680</v>
      </c>
      <c r="C184" s="67" t="e">
        <v>#N/A</v>
      </c>
      <c r="D184" s="67" t="s">
        <v>680</v>
      </c>
      <c r="F184" s="59"/>
    </row>
    <row r="185" spans="1:6" x14ac:dyDescent="0.25">
      <c r="A185" s="67" t="s">
        <v>377</v>
      </c>
      <c r="B185" s="67" t="s">
        <v>680</v>
      </c>
      <c r="C185" s="67" t="e">
        <v>#N/A</v>
      </c>
      <c r="D185" s="67" t="s">
        <v>680</v>
      </c>
      <c r="F185" s="59"/>
    </row>
    <row r="186" spans="1:6" x14ac:dyDescent="0.25">
      <c r="A186" s="67" t="s">
        <v>378</v>
      </c>
      <c r="B186" s="67" t="s">
        <v>680</v>
      </c>
      <c r="C186" s="67" t="e">
        <v>#N/A</v>
      </c>
      <c r="D186" s="67" t="s">
        <v>680</v>
      </c>
      <c r="F186" s="59"/>
    </row>
    <row r="187" spans="1:6" x14ac:dyDescent="0.25">
      <c r="A187" s="67" t="s">
        <v>379</v>
      </c>
      <c r="B187" s="67" t="s">
        <v>680</v>
      </c>
      <c r="C187" s="67" t="e">
        <v>#N/A</v>
      </c>
      <c r="D187" s="67" t="s">
        <v>680</v>
      </c>
      <c r="F187" s="59"/>
    </row>
    <row r="188" spans="1:6" x14ac:dyDescent="0.25">
      <c r="A188" s="67" t="s">
        <v>380</v>
      </c>
      <c r="B188" s="67" t="s">
        <v>685</v>
      </c>
      <c r="C188" s="67" t="e">
        <v>#N/A</v>
      </c>
      <c r="D188" s="67" t="s">
        <v>685</v>
      </c>
      <c r="F188" s="59"/>
    </row>
    <row r="189" spans="1:6" x14ac:dyDescent="0.25">
      <c r="A189" s="67" t="s">
        <v>381</v>
      </c>
      <c r="B189" s="67" t="s">
        <v>686</v>
      </c>
      <c r="C189" s="67" t="e">
        <v>#N/A</v>
      </c>
      <c r="D189" s="67" t="s">
        <v>686</v>
      </c>
      <c r="F189" s="59"/>
    </row>
    <row r="190" spans="1:6" x14ac:dyDescent="0.25">
      <c r="A190" s="67" t="s">
        <v>382</v>
      </c>
      <c r="B190" s="67" t="s">
        <v>687</v>
      </c>
      <c r="C190" s="67" t="e">
        <v>#N/A</v>
      </c>
      <c r="D190" s="67" t="s">
        <v>687</v>
      </c>
      <c r="F190" s="59"/>
    </row>
    <row r="191" spans="1:6" x14ac:dyDescent="0.25">
      <c r="A191" s="67" t="s">
        <v>383</v>
      </c>
      <c r="B191" s="67" t="s">
        <v>688</v>
      </c>
      <c r="C191" s="67" t="e">
        <v>#N/A</v>
      </c>
      <c r="D191" s="67" t="s">
        <v>688</v>
      </c>
      <c r="F191" s="59"/>
    </row>
    <row r="192" spans="1:6" x14ac:dyDescent="0.25">
      <c r="A192" s="67" t="s">
        <v>384</v>
      </c>
      <c r="B192" s="67" t="s">
        <v>689</v>
      </c>
      <c r="C192" s="67" t="e">
        <v>#N/A</v>
      </c>
      <c r="D192" s="67" t="s">
        <v>689</v>
      </c>
      <c r="F192" s="59"/>
    </row>
    <row r="193" spans="1:6" x14ac:dyDescent="0.25">
      <c r="A193" s="67" t="s">
        <v>385</v>
      </c>
      <c r="B193" s="67" t="s">
        <v>689</v>
      </c>
      <c r="C193" s="67" t="e">
        <v>#N/A</v>
      </c>
      <c r="D193" s="67" t="s">
        <v>689</v>
      </c>
      <c r="F193" s="59"/>
    </row>
    <row r="194" spans="1:6" x14ac:dyDescent="0.25">
      <c r="A194" s="67" t="s">
        <v>386</v>
      </c>
      <c r="B194" s="67" t="s">
        <v>690</v>
      </c>
      <c r="C194" s="67" t="e">
        <v>#N/A</v>
      </c>
      <c r="D194" s="67" t="s">
        <v>690</v>
      </c>
      <c r="F194" s="59"/>
    </row>
    <row r="195" spans="1:6" x14ac:dyDescent="0.25">
      <c r="A195" s="67" t="s">
        <v>387</v>
      </c>
      <c r="B195" s="67" t="s">
        <v>690</v>
      </c>
      <c r="C195" s="67" t="e">
        <v>#N/A</v>
      </c>
      <c r="D195" s="67" t="s">
        <v>690</v>
      </c>
      <c r="F195" s="59"/>
    </row>
    <row r="196" spans="1:6" x14ac:dyDescent="0.25">
      <c r="A196" s="67" t="s">
        <v>388</v>
      </c>
      <c r="B196" s="67" t="s">
        <v>686</v>
      </c>
      <c r="C196" s="67" t="s">
        <v>691</v>
      </c>
      <c r="D196" s="67" t="s">
        <v>686</v>
      </c>
      <c r="F196" s="59"/>
    </row>
    <row r="197" spans="1:6" x14ac:dyDescent="0.25">
      <c r="A197" s="67" t="s">
        <v>389</v>
      </c>
      <c r="B197" s="67" t="s">
        <v>687</v>
      </c>
      <c r="C197" s="67" t="s">
        <v>692</v>
      </c>
      <c r="D197" s="67" t="s">
        <v>687</v>
      </c>
      <c r="F197" s="59"/>
    </row>
    <row r="198" spans="1:6" x14ac:dyDescent="0.25">
      <c r="A198" s="67" t="s">
        <v>390</v>
      </c>
      <c r="B198" s="67" t="s">
        <v>693</v>
      </c>
      <c r="C198" s="67" t="s">
        <v>692</v>
      </c>
      <c r="D198" s="67" t="s">
        <v>693</v>
      </c>
      <c r="F198" s="59"/>
    </row>
    <row r="199" spans="1:6" x14ac:dyDescent="0.25">
      <c r="A199" s="67" t="s">
        <v>391</v>
      </c>
      <c r="B199" s="67" t="s">
        <v>688</v>
      </c>
      <c r="C199" s="67" t="s">
        <v>694</v>
      </c>
      <c r="D199" s="67" t="s">
        <v>688</v>
      </c>
      <c r="F199" s="59"/>
    </row>
    <row r="200" spans="1:6" x14ac:dyDescent="0.25">
      <c r="A200" s="67" t="s">
        <v>392</v>
      </c>
      <c r="B200" s="67" t="s">
        <v>688</v>
      </c>
      <c r="C200" s="67" t="s">
        <v>694</v>
      </c>
      <c r="D200" s="67" t="s">
        <v>688</v>
      </c>
      <c r="F200" s="59"/>
    </row>
    <row r="201" spans="1:6" x14ac:dyDescent="0.25">
      <c r="A201" s="67" t="s">
        <v>393</v>
      </c>
      <c r="B201" s="67" t="s">
        <v>688</v>
      </c>
      <c r="C201" s="67" t="s">
        <v>694</v>
      </c>
      <c r="D201" s="67" t="s">
        <v>688</v>
      </c>
      <c r="F201" s="59"/>
    </row>
    <row r="202" spans="1:6" x14ac:dyDescent="0.25">
      <c r="A202" s="67" t="s">
        <v>394</v>
      </c>
      <c r="B202" s="67" t="s">
        <v>689</v>
      </c>
      <c r="C202" s="67" t="s">
        <v>694</v>
      </c>
      <c r="D202" s="67" t="s">
        <v>689</v>
      </c>
      <c r="F202" s="59"/>
    </row>
    <row r="203" spans="1:6" x14ac:dyDescent="0.25">
      <c r="A203" s="67" t="s">
        <v>395</v>
      </c>
      <c r="B203" s="67" t="s">
        <v>689</v>
      </c>
      <c r="C203" s="67" t="s">
        <v>694</v>
      </c>
      <c r="D203" s="67" t="s">
        <v>689</v>
      </c>
      <c r="F203" s="59"/>
    </row>
    <row r="204" spans="1:6" x14ac:dyDescent="0.25">
      <c r="A204" s="67" t="s">
        <v>396</v>
      </c>
      <c r="B204" s="67" t="s">
        <v>689</v>
      </c>
      <c r="C204" s="67" t="s">
        <v>694</v>
      </c>
      <c r="D204" s="67" t="s">
        <v>689</v>
      </c>
      <c r="F204" s="59"/>
    </row>
    <row r="205" spans="1:6" x14ac:dyDescent="0.25">
      <c r="A205" s="67" t="s">
        <v>397</v>
      </c>
      <c r="B205" s="67" t="s">
        <v>689</v>
      </c>
      <c r="C205" s="67" t="s">
        <v>694</v>
      </c>
      <c r="D205" s="67" t="s">
        <v>689</v>
      </c>
      <c r="F205" s="59"/>
    </row>
    <row r="206" spans="1:6" x14ac:dyDescent="0.25">
      <c r="A206" s="67" t="s">
        <v>398</v>
      </c>
      <c r="B206" s="67" t="s">
        <v>690</v>
      </c>
      <c r="C206" s="67" t="s">
        <v>695</v>
      </c>
      <c r="D206" s="67" t="s">
        <v>690</v>
      </c>
      <c r="F206" s="59"/>
    </row>
    <row r="207" spans="1:6" x14ac:dyDescent="0.25">
      <c r="A207" s="67" t="s">
        <v>399</v>
      </c>
      <c r="B207" s="67" t="s">
        <v>690</v>
      </c>
      <c r="C207" s="67" t="s">
        <v>696</v>
      </c>
      <c r="D207" s="67" t="s">
        <v>690</v>
      </c>
      <c r="F207" s="59"/>
    </row>
    <row r="208" spans="1:6" x14ac:dyDescent="0.25">
      <c r="A208" s="67" t="s">
        <v>400</v>
      </c>
      <c r="B208" s="67" t="s">
        <v>697</v>
      </c>
      <c r="C208" s="67" t="e">
        <v>#N/A</v>
      </c>
      <c r="D208" s="67" t="s">
        <v>697</v>
      </c>
      <c r="F208" s="59"/>
    </row>
    <row r="209" spans="1:6" x14ac:dyDescent="0.25">
      <c r="A209" s="67" t="s">
        <v>401</v>
      </c>
      <c r="B209" s="67" t="s">
        <v>698</v>
      </c>
      <c r="C209" s="67" t="e">
        <v>#N/A</v>
      </c>
      <c r="D209" s="67" t="s">
        <v>698</v>
      </c>
      <c r="F209" s="59"/>
    </row>
    <row r="210" spans="1:6" x14ac:dyDescent="0.25">
      <c r="A210" s="67" t="s">
        <v>402</v>
      </c>
      <c r="B210" s="67" t="s">
        <v>699</v>
      </c>
      <c r="C210" s="67" t="e">
        <v>#N/A</v>
      </c>
      <c r="D210" s="67" t="s">
        <v>699</v>
      </c>
      <c r="F210" s="59"/>
    </row>
    <row r="211" spans="1:6" x14ac:dyDescent="0.25">
      <c r="A211" s="67" t="s">
        <v>403</v>
      </c>
      <c r="B211" s="67" t="s">
        <v>689</v>
      </c>
      <c r="C211" s="67" t="e">
        <v>#N/A</v>
      </c>
      <c r="D211" s="67" t="s">
        <v>689</v>
      </c>
      <c r="F211" s="59"/>
    </row>
    <row r="212" spans="1:6" x14ac:dyDescent="0.25">
      <c r="A212" s="67" t="s">
        <v>404</v>
      </c>
      <c r="B212" s="67" t="s">
        <v>690</v>
      </c>
      <c r="C212" s="67" t="e">
        <v>#N/A</v>
      </c>
      <c r="D212" s="67" t="s">
        <v>690</v>
      </c>
      <c r="F212" s="59"/>
    </row>
    <row r="213" spans="1:6" x14ac:dyDescent="0.25">
      <c r="A213" s="67" t="s">
        <v>405</v>
      </c>
      <c r="B213" s="67" t="s">
        <v>700</v>
      </c>
      <c r="C213" s="67" t="s">
        <v>700</v>
      </c>
      <c r="D213" s="67" t="s">
        <v>700</v>
      </c>
      <c r="F213" s="59"/>
    </row>
    <row r="214" spans="1:6" x14ac:dyDescent="0.25">
      <c r="A214" s="67" t="s">
        <v>406</v>
      </c>
      <c r="B214" s="67" t="s">
        <v>702</v>
      </c>
      <c r="C214" s="67" t="s">
        <v>701</v>
      </c>
      <c r="D214" s="67" t="s">
        <v>702</v>
      </c>
      <c r="F214" s="59"/>
    </row>
    <row r="215" spans="1:6" x14ac:dyDescent="0.25">
      <c r="A215" s="67" t="s">
        <v>407</v>
      </c>
      <c r="B215" s="67" t="s">
        <v>702</v>
      </c>
      <c r="C215" s="67" t="s">
        <v>701</v>
      </c>
      <c r="D215" s="67" t="s">
        <v>702</v>
      </c>
      <c r="F215" s="59"/>
    </row>
    <row r="216" spans="1:6" x14ac:dyDescent="0.25">
      <c r="A216" s="67" t="s">
        <v>408</v>
      </c>
      <c r="B216" s="67" t="s">
        <v>704</v>
      </c>
      <c r="C216" s="67" t="s">
        <v>703</v>
      </c>
      <c r="D216" s="67" t="s">
        <v>704</v>
      </c>
      <c r="F216" s="59"/>
    </row>
    <row r="217" spans="1:6" x14ac:dyDescent="0.25">
      <c r="A217" s="67" t="s">
        <v>409</v>
      </c>
      <c r="B217" s="67" t="s">
        <v>704</v>
      </c>
      <c r="C217" s="67" t="s">
        <v>703</v>
      </c>
      <c r="D217" s="67" t="s">
        <v>704</v>
      </c>
      <c r="F217" s="59"/>
    </row>
    <row r="218" spans="1:6" x14ac:dyDescent="0.25">
      <c r="A218" s="67" t="s">
        <v>523</v>
      </c>
      <c r="B218" s="67" t="s">
        <v>706</v>
      </c>
      <c r="C218" s="67" t="s">
        <v>705</v>
      </c>
      <c r="D218" s="67" t="s">
        <v>706</v>
      </c>
      <c r="F218" s="59"/>
    </row>
    <row r="219" spans="1:6" x14ac:dyDescent="0.25">
      <c r="A219" s="67" t="s">
        <v>524</v>
      </c>
      <c r="B219" s="67" t="s">
        <v>706</v>
      </c>
      <c r="C219" s="67" t="s">
        <v>705</v>
      </c>
      <c r="D219" s="67" t="s">
        <v>706</v>
      </c>
      <c r="F219" s="59"/>
    </row>
    <row r="220" spans="1:6" x14ac:dyDescent="0.25">
      <c r="A220" s="67" t="s">
        <v>525</v>
      </c>
      <c r="B220" s="67" t="s">
        <v>707</v>
      </c>
      <c r="C220" s="67" t="s">
        <v>707</v>
      </c>
      <c r="D220" s="67" t="s">
        <v>707</v>
      </c>
      <c r="F220" s="59"/>
    </row>
    <row r="221" spans="1:6" x14ac:dyDescent="0.25">
      <c r="A221" s="67" t="s">
        <v>410</v>
      </c>
      <c r="B221" s="67" t="s">
        <v>707</v>
      </c>
      <c r="C221" s="67" t="s">
        <v>707</v>
      </c>
      <c r="D221" s="67" t="s">
        <v>707</v>
      </c>
      <c r="F221" s="59"/>
    </row>
    <row r="222" spans="1:6" x14ac:dyDescent="0.25">
      <c r="A222" s="67" t="s">
        <v>411</v>
      </c>
      <c r="B222" s="67" t="s">
        <v>709</v>
      </c>
      <c r="C222" s="67" t="s">
        <v>708</v>
      </c>
      <c r="D222" s="67" t="s">
        <v>709</v>
      </c>
      <c r="F222" s="59"/>
    </row>
    <row r="223" spans="1:6" x14ac:dyDescent="0.25">
      <c r="A223" s="67" t="s">
        <v>412</v>
      </c>
      <c r="B223" s="67" t="s">
        <v>711</v>
      </c>
      <c r="C223" s="67" t="s">
        <v>710</v>
      </c>
      <c r="D223" s="67" t="s">
        <v>711</v>
      </c>
      <c r="F223" s="59"/>
    </row>
    <row r="224" spans="1:6" x14ac:dyDescent="0.25">
      <c r="A224" s="67" t="s">
        <v>413</v>
      </c>
      <c r="B224" s="67" t="s">
        <v>713</v>
      </c>
      <c r="C224" s="67" t="s">
        <v>712</v>
      </c>
      <c r="D224" s="67" t="s">
        <v>713</v>
      </c>
      <c r="F224" s="59"/>
    </row>
    <row r="225" spans="1:6" x14ac:dyDescent="0.25">
      <c r="A225" s="65" t="s">
        <v>414</v>
      </c>
      <c r="B225" s="65" t="s">
        <v>714</v>
      </c>
      <c r="C225" s="65" t="s">
        <v>710</v>
      </c>
      <c r="D225" s="65" t="s">
        <v>714</v>
      </c>
      <c r="F225" s="59"/>
    </row>
    <row r="226" spans="1:6" x14ac:dyDescent="0.25">
      <c r="A226" s="66" t="s">
        <v>844</v>
      </c>
      <c r="B226" s="66" t="s">
        <v>714</v>
      </c>
      <c r="C226" s="66" t="s">
        <v>710</v>
      </c>
      <c r="D226" s="66" t="s">
        <v>714</v>
      </c>
      <c r="F226" s="59"/>
    </row>
    <row r="227" spans="1:6" x14ac:dyDescent="0.25">
      <c r="A227" s="67" t="s">
        <v>415</v>
      </c>
      <c r="B227" s="67" t="s">
        <v>716</v>
      </c>
      <c r="C227" s="67" t="s">
        <v>715</v>
      </c>
      <c r="D227" s="67" t="s">
        <v>716</v>
      </c>
      <c r="F227" s="59"/>
    </row>
    <row r="228" spans="1:6" x14ac:dyDescent="0.25">
      <c r="A228" s="67" t="s">
        <v>416</v>
      </c>
      <c r="B228" s="67" t="s">
        <v>718</v>
      </c>
      <c r="C228" s="67" t="s">
        <v>717</v>
      </c>
      <c r="D228" s="67" t="s">
        <v>718</v>
      </c>
      <c r="F228" s="59"/>
    </row>
    <row r="229" spans="1:6" x14ac:dyDescent="0.25">
      <c r="A229" s="65" t="s">
        <v>417</v>
      </c>
      <c r="B229" s="65" t="s">
        <v>718</v>
      </c>
      <c r="C229" s="65" t="s">
        <v>717</v>
      </c>
      <c r="D229" s="65" t="s">
        <v>718</v>
      </c>
      <c r="F229" s="59"/>
    </row>
    <row r="230" spans="1:6" x14ac:dyDescent="0.25">
      <c r="A230" s="66" t="s">
        <v>845</v>
      </c>
      <c r="B230" s="66" t="s">
        <v>718</v>
      </c>
      <c r="C230" s="66" t="s">
        <v>717</v>
      </c>
      <c r="D230" s="66" t="s">
        <v>718</v>
      </c>
      <c r="F230" s="59"/>
    </row>
    <row r="231" spans="1:6" x14ac:dyDescent="0.25">
      <c r="A231" s="67" t="s">
        <v>418</v>
      </c>
      <c r="B231" s="67" t="s">
        <v>720</v>
      </c>
      <c r="C231" s="67" t="s">
        <v>719</v>
      </c>
      <c r="D231" s="67" t="s">
        <v>720</v>
      </c>
      <c r="F231" s="59"/>
    </row>
    <row r="232" spans="1:6" x14ac:dyDescent="0.25">
      <c r="A232" s="67" t="s">
        <v>419</v>
      </c>
      <c r="B232" s="67" t="s">
        <v>722</v>
      </c>
      <c r="C232" s="67" t="s">
        <v>721</v>
      </c>
      <c r="D232" s="67" t="s">
        <v>722</v>
      </c>
      <c r="F232" s="59"/>
    </row>
    <row r="233" spans="1:6" x14ac:dyDescent="0.25">
      <c r="A233" s="67" t="s">
        <v>420</v>
      </c>
      <c r="B233" s="67" t="s">
        <v>723</v>
      </c>
      <c r="C233" s="67" t="s">
        <v>721</v>
      </c>
      <c r="D233" s="67" t="s">
        <v>723</v>
      </c>
      <c r="F233" s="59"/>
    </row>
    <row r="234" spans="1:6" x14ac:dyDescent="0.25">
      <c r="A234" s="67" t="s">
        <v>421</v>
      </c>
      <c r="B234" s="67" t="s">
        <v>724</v>
      </c>
      <c r="C234" s="67" t="s">
        <v>721</v>
      </c>
      <c r="D234" s="67" t="s">
        <v>724</v>
      </c>
      <c r="F234" s="59"/>
    </row>
    <row r="235" spans="1:6" x14ac:dyDescent="0.25">
      <c r="A235" s="67" t="s">
        <v>422</v>
      </c>
      <c r="B235" s="67" t="s">
        <v>724</v>
      </c>
      <c r="C235" s="67" t="s">
        <v>721</v>
      </c>
      <c r="D235" s="67" t="s">
        <v>724</v>
      </c>
      <c r="F235" s="59"/>
    </row>
    <row r="236" spans="1:6" x14ac:dyDescent="0.25">
      <c r="A236" s="67" t="s">
        <v>423</v>
      </c>
      <c r="B236" s="67" t="s">
        <v>725</v>
      </c>
      <c r="C236" s="67" t="s">
        <v>725</v>
      </c>
      <c r="D236" s="67" t="s">
        <v>725</v>
      </c>
      <c r="F236" s="59"/>
    </row>
    <row r="237" spans="1:6" x14ac:dyDescent="0.25">
      <c r="A237" s="67" t="s">
        <v>424</v>
      </c>
      <c r="B237" s="67" t="s">
        <v>727</v>
      </c>
      <c r="C237" s="67" t="s">
        <v>726</v>
      </c>
      <c r="D237" s="67" t="s">
        <v>727</v>
      </c>
      <c r="F237" s="59"/>
    </row>
    <row r="238" spans="1:6" x14ac:dyDescent="0.25">
      <c r="A238" s="67" t="s">
        <v>425</v>
      </c>
      <c r="B238" s="67" t="s">
        <v>729</v>
      </c>
      <c r="C238" s="67" t="s">
        <v>728</v>
      </c>
      <c r="D238" s="67" t="s">
        <v>729</v>
      </c>
      <c r="F238" s="59"/>
    </row>
    <row r="239" spans="1:6" x14ac:dyDescent="0.25">
      <c r="A239" s="67" t="s">
        <v>426</v>
      </c>
      <c r="B239" s="67" t="s">
        <v>729</v>
      </c>
      <c r="C239" s="67" t="s">
        <v>728</v>
      </c>
      <c r="D239" s="67" t="s">
        <v>729</v>
      </c>
      <c r="F239" s="59"/>
    </row>
    <row r="240" spans="1:6" x14ac:dyDescent="0.25">
      <c r="A240" s="67" t="s">
        <v>427</v>
      </c>
      <c r="B240" s="67" t="s">
        <v>731</v>
      </c>
      <c r="C240" s="67" t="s">
        <v>730</v>
      </c>
      <c r="D240" s="67" t="s">
        <v>731</v>
      </c>
      <c r="F240" s="59"/>
    </row>
    <row r="241" spans="1:6" x14ac:dyDescent="0.25">
      <c r="A241" s="67" t="s">
        <v>428</v>
      </c>
      <c r="B241" s="67" t="s">
        <v>731</v>
      </c>
      <c r="C241" s="67" t="s">
        <v>730</v>
      </c>
      <c r="D241" s="67" t="s">
        <v>731</v>
      </c>
      <c r="F241" s="59"/>
    </row>
    <row r="242" spans="1:6" x14ac:dyDescent="0.25">
      <c r="A242" s="67" t="s">
        <v>429</v>
      </c>
      <c r="B242" s="67" t="s">
        <v>733</v>
      </c>
      <c r="C242" s="67" t="s">
        <v>732</v>
      </c>
      <c r="D242" s="67" t="s">
        <v>733</v>
      </c>
      <c r="F242" s="59"/>
    </row>
    <row r="243" spans="1:6" x14ac:dyDescent="0.25">
      <c r="A243" s="67" t="s">
        <v>530</v>
      </c>
      <c r="B243" s="67" t="s">
        <v>733</v>
      </c>
      <c r="C243" s="67" t="s">
        <v>732</v>
      </c>
      <c r="D243" s="67" t="s">
        <v>733</v>
      </c>
      <c r="F243" s="59"/>
    </row>
    <row r="244" spans="1:6" x14ac:dyDescent="0.25">
      <c r="A244" s="67" t="s">
        <v>430</v>
      </c>
      <c r="B244" s="67" t="s">
        <v>733</v>
      </c>
      <c r="C244" s="67" t="s">
        <v>732</v>
      </c>
      <c r="D244" s="67" t="s">
        <v>733</v>
      </c>
      <c r="F244" s="59"/>
    </row>
    <row r="245" spans="1:6" x14ac:dyDescent="0.25">
      <c r="A245" s="67" t="s">
        <v>431</v>
      </c>
      <c r="B245" s="67" t="s">
        <v>734</v>
      </c>
      <c r="C245" s="67" t="s">
        <v>734</v>
      </c>
      <c r="D245" s="67" t="s">
        <v>734</v>
      </c>
      <c r="F245" s="59"/>
    </row>
    <row r="246" spans="1:6" x14ac:dyDescent="0.25">
      <c r="A246" s="67" t="s">
        <v>432</v>
      </c>
      <c r="B246" s="67" t="s">
        <v>736</v>
      </c>
      <c r="C246" s="67" t="s">
        <v>735</v>
      </c>
      <c r="D246" s="67" t="s">
        <v>736</v>
      </c>
      <c r="F246" s="59"/>
    </row>
    <row r="247" spans="1:6" x14ac:dyDescent="0.25">
      <c r="A247" s="67" t="s">
        <v>433</v>
      </c>
      <c r="B247" s="67" t="s">
        <v>736</v>
      </c>
      <c r="C247" s="67" t="s">
        <v>735</v>
      </c>
      <c r="D247" s="67" t="s">
        <v>736</v>
      </c>
      <c r="F247" s="59"/>
    </row>
    <row r="248" spans="1:6" x14ac:dyDescent="0.25">
      <c r="A248" s="67" t="s">
        <v>434</v>
      </c>
      <c r="B248" s="67" t="s">
        <v>737</v>
      </c>
      <c r="C248" s="67" t="s">
        <v>737</v>
      </c>
      <c r="D248" s="67" t="s">
        <v>737</v>
      </c>
      <c r="F248" s="59"/>
    </row>
    <row r="249" spans="1:6" x14ac:dyDescent="0.25">
      <c r="A249" s="67" t="s">
        <v>435</v>
      </c>
      <c r="B249" s="67" t="s">
        <v>737</v>
      </c>
      <c r="C249" s="67" t="s">
        <v>737</v>
      </c>
      <c r="D249" s="67" t="s">
        <v>737</v>
      </c>
      <c r="F249" s="59"/>
    </row>
    <row r="250" spans="1:6" x14ac:dyDescent="0.25">
      <c r="A250" s="67" t="s">
        <v>436</v>
      </c>
      <c r="B250" s="67" t="s">
        <v>739</v>
      </c>
      <c r="C250" s="67" t="s">
        <v>738</v>
      </c>
      <c r="D250" s="67" t="s">
        <v>739</v>
      </c>
      <c r="F250" s="59"/>
    </row>
    <row r="251" spans="1:6" x14ac:dyDescent="0.25">
      <c r="A251" s="67" t="s">
        <v>437</v>
      </c>
      <c r="B251" s="67" t="s">
        <v>437</v>
      </c>
      <c r="C251" s="67" t="s">
        <v>740</v>
      </c>
      <c r="D251" s="67" t="s">
        <v>437</v>
      </c>
      <c r="F251" s="59"/>
    </row>
    <row r="252" spans="1:6" x14ac:dyDescent="0.25">
      <c r="A252" s="67" t="s">
        <v>438</v>
      </c>
      <c r="B252" s="67" t="s">
        <v>741</v>
      </c>
      <c r="C252" s="67" t="s">
        <v>740</v>
      </c>
      <c r="D252" s="67" t="s">
        <v>741</v>
      </c>
      <c r="F252" s="59"/>
    </row>
    <row r="253" spans="1:6" x14ac:dyDescent="0.25">
      <c r="A253" s="67" t="s">
        <v>439</v>
      </c>
      <c r="B253" s="67" t="s">
        <v>741</v>
      </c>
      <c r="C253" s="67" t="s">
        <v>740</v>
      </c>
      <c r="D253" s="67" t="s">
        <v>741</v>
      </c>
      <c r="F253" s="59"/>
    </row>
    <row r="254" spans="1:6" x14ac:dyDescent="0.25">
      <c r="A254" s="67" t="s">
        <v>440</v>
      </c>
      <c r="B254" s="67" t="s">
        <v>743</v>
      </c>
      <c r="C254" s="67" t="s">
        <v>742</v>
      </c>
      <c r="D254" s="67" t="s">
        <v>743</v>
      </c>
      <c r="F254" s="59"/>
    </row>
    <row r="255" spans="1:6" x14ac:dyDescent="0.25">
      <c r="A255" s="67" t="s">
        <v>441</v>
      </c>
      <c r="B255" s="67" t="s">
        <v>745</v>
      </c>
      <c r="C255" s="67" t="s">
        <v>744</v>
      </c>
      <c r="D255" s="67" t="s">
        <v>745</v>
      </c>
      <c r="F255" s="59"/>
    </row>
    <row r="256" spans="1:6" x14ac:dyDescent="0.25">
      <c r="A256" s="67" t="s">
        <v>442</v>
      </c>
      <c r="B256" s="67" t="s">
        <v>747</v>
      </c>
      <c r="C256" s="67" t="s">
        <v>746</v>
      </c>
      <c r="D256" s="67" t="s">
        <v>747</v>
      </c>
      <c r="F256" s="59"/>
    </row>
    <row r="257" spans="1:6" x14ac:dyDescent="0.25">
      <c r="A257" s="67" t="s">
        <v>443</v>
      </c>
      <c r="B257" s="67" t="s">
        <v>749</v>
      </c>
      <c r="C257" s="67" t="s">
        <v>748</v>
      </c>
      <c r="D257" s="67" t="s">
        <v>749</v>
      </c>
      <c r="F257" s="59"/>
    </row>
    <row r="258" spans="1:6" x14ac:dyDescent="0.25">
      <c r="A258" s="67" t="s">
        <v>444</v>
      </c>
      <c r="B258" s="67" t="s">
        <v>749</v>
      </c>
      <c r="C258" s="67" t="s">
        <v>748</v>
      </c>
      <c r="D258" s="67" t="s">
        <v>749</v>
      </c>
      <c r="F258" s="59"/>
    </row>
    <row r="259" spans="1:6" x14ac:dyDescent="0.25">
      <c r="A259" s="67" t="s">
        <v>445</v>
      </c>
      <c r="B259" s="67" t="s">
        <v>751</v>
      </c>
      <c r="C259" s="67" t="s">
        <v>750</v>
      </c>
      <c r="D259" s="67" t="s">
        <v>751</v>
      </c>
      <c r="F259" s="59"/>
    </row>
    <row r="260" spans="1:6" x14ac:dyDescent="0.25">
      <c r="A260" s="67" t="s">
        <v>446</v>
      </c>
      <c r="B260" s="67" t="s">
        <v>751</v>
      </c>
      <c r="C260" s="67" t="s">
        <v>750</v>
      </c>
      <c r="D260" s="67" t="s">
        <v>751</v>
      </c>
      <c r="F260" s="59"/>
    </row>
    <row r="261" spans="1:6" x14ac:dyDescent="0.25">
      <c r="A261" s="67" t="s">
        <v>447</v>
      </c>
      <c r="B261" s="67" t="s">
        <v>751</v>
      </c>
      <c r="C261" s="67" t="s">
        <v>750</v>
      </c>
      <c r="D261" s="67" t="s">
        <v>751</v>
      </c>
      <c r="F261" s="59"/>
    </row>
    <row r="262" spans="1:6" x14ac:dyDescent="0.25">
      <c r="A262" s="67" t="s">
        <v>448</v>
      </c>
      <c r="B262" s="67" t="s">
        <v>753</v>
      </c>
      <c r="C262" s="67" t="s">
        <v>752</v>
      </c>
      <c r="D262" s="67" t="s">
        <v>753</v>
      </c>
      <c r="F262" s="59"/>
    </row>
    <row r="263" spans="1:6" x14ac:dyDescent="0.25">
      <c r="A263" s="67" t="s">
        <v>449</v>
      </c>
      <c r="B263" s="67" t="s">
        <v>755</v>
      </c>
      <c r="C263" s="67" t="s">
        <v>754</v>
      </c>
      <c r="D263" s="67" t="s">
        <v>755</v>
      </c>
      <c r="F263" s="59"/>
    </row>
    <row r="264" spans="1:6" x14ac:dyDescent="0.25">
      <c r="A264" s="65" t="s">
        <v>450</v>
      </c>
      <c r="B264" s="65" t="s">
        <v>757</v>
      </c>
      <c r="C264" s="65" t="s">
        <v>756</v>
      </c>
      <c r="D264" s="65" t="s">
        <v>757</v>
      </c>
      <c r="F264" s="59"/>
    </row>
    <row r="265" spans="1:6" x14ac:dyDescent="0.25">
      <c r="A265" s="66" t="s">
        <v>846</v>
      </c>
      <c r="B265" s="66" t="s">
        <v>757</v>
      </c>
      <c r="C265" s="66" t="s">
        <v>756</v>
      </c>
      <c r="D265" s="66" t="s">
        <v>757</v>
      </c>
      <c r="F265" s="59"/>
    </row>
    <row r="266" spans="1:6" x14ac:dyDescent="0.25">
      <c r="A266" s="67" t="s">
        <v>451</v>
      </c>
      <c r="B266" s="67" t="s">
        <v>759</v>
      </c>
      <c r="C266" s="67" t="s">
        <v>758</v>
      </c>
      <c r="D266" s="67" t="s">
        <v>759</v>
      </c>
      <c r="F266" s="59"/>
    </row>
    <row r="267" spans="1:6" x14ac:dyDescent="0.25">
      <c r="A267" s="67" t="s">
        <v>452</v>
      </c>
      <c r="B267" s="67" t="s">
        <v>761</v>
      </c>
      <c r="C267" s="67" t="s">
        <v>760</v>
      </c>
      <c r="D267" s="67" t="s">
        <v>761</v>
      </c>
      <c r="F267" s="59"/>
    </row>
    <row r="268" spans="1:6" x14ac:dyDescent="0.25">
      <c r="A268" s="67" t="s">
        <v>453</v>
      </c>
      <c r="B268" s="67" t="s">
        <v>763</v>
      </c>
      <c r="C268" s="67" t="s">
        <v>762</v>
      </c>
      <c r="D268" s="67" t="s">
        <v>763</v>
      </c>
      <c r="F268" s="59"/>
    </row>
    <row r="269" spans="1:6" x14ac:dyDescent="0.25">
      <c r="A269" s="65" t="s">
        <v>454</v>
      </c>
      <c r="B269" s="65" t="s">
        <v>763</v>
      </c>
      <c r="C269" s="65" t="s">
        <v>762</v>
      </c>
      <c r="D269" s="65" t="s">
        <v>763</v>
      </c>
      <c r="F269" s="59"/>
    </row>
    <row r="270" spans="1:6" x14ac:dyDescent="0.25">
      <c r="A270" s="66" t="s">
        <v>847</v>
      </c>
      <c r="B270" s="66" t="s">
        <v>763</v>
      </c>
      <c r="C270" s="66" t="s">
        <v>762</v>
      </c>
      <c r="D270" s="66" t="s">
        <v>763</v>
      </c>
      <c r="F270" s="59"/>
    </row>
    <row r="271" spans="1:6" x14ac:dyDescent="0.25">
      <c r="A271" s="67" t="s">
        <v>455</v>
      </c>
      <c r="B271" s="67" t="s">
        <v>765</v>
      </c>
      <c r="C271" s="67" t="s">
        <v>764</v>
      </c>
      <c r="D271" s="67" t="s">
        <v>765</v>
      </c>
      <c r="F271" s="59"/>
    </row>
    <row r="272" spans="1:6" x14ac:dyDescent="0.25">
      <c r="A272" s="67" t="s">
        <v>456</v>
      </c>
      <c r="B272" s="67" t="s">
        <v>767</v>
      </c>
      <c r="C272" s="67" t="s">
        <v>766</v>
      </c>
      <c r="D272" s="67" t="s">
        <v>767</v>
      </c>
      <c r="F272" s="59"/>
    </row>
    <row r="273" spans="1:6" x14ac:dyDescent="0.25">
      <c r="A273" s="67" t="s">
        <v>529</v>
      </c>
      <c r="B273" s="67" t="s">
        <v>768</v>
      </c>
      <c r="C273" s="67" t="s">
        <v>766</v>
      </c>
      <c r="D273" s="67" t="s">
        <v>768</v>
      </c>
      <c r="F273" s="59"/>
    </row>
    <row r="274" spans="1:6" x14ac:dyDescent="0.25">
      <c r="A274" s="67" t="s">
        <v>457</v>
      </c>
      <c r="B274" s="67" t="s">
        <v>770</v>
      </c>
      <c r="C274" s="67" t="s">
        <v>769</v>
      </c>
      <c r="D274" s="67" t="s">
        <v>770</v>
      </c>
      <c r="F274" s="59"/>
    </row>
    <row r="275" spans="1:6" x14ac:dyDescent="0.25">
      <c r="A275" s="67" t="s">
        <v>458</v>
      </c>
      <c r="B275" s="67" t="s">
        <v>770</v>
      </c>
      <c r="C275" s="67" t="s">
        <v>769</v>
      </c>
      <c r="D275" s="67" t="s">
        <v>770</v>
      </c>
      <c r="F275" s="59"/>
    </row>
    <row r="276" spans="1:6" x14ac:dyDescent="0.25">
      <c r="A276" s="67" t="s">
        <v>459</v>
      </c>
      <c r="B276" s="67" t="s">
        <v>770</v>
      </c>
      <c r="C276" s="67" t="s">
        <v>769</v>
      </c>
      <c r="D276" s="67" t="s">
        <v>770</v>
      </c>
      <c r="F276" s="59"/>
    </row>
    <row r="277" spans="1:6" x14ac:dyDescent="0.25">
      <c r="A277" s="67" t="s">
        <v>460</v>
      </c>
      <c r="B277" s="67" t="s">
        <v>770</v>
      </c>
      <c r="C277" s="67" t="s">
        <v>769</v>
      </c>
      <c r="D277" s="67" t="s">
        <v>770</v>
      </c>
      <c r="F277" s="59"/>
    </row>
    <row r="278" spans="1:6" x14ac:dyDescent="0.25">
      <c r="A278" s="67" t="s">
        <v>461</v>
      </c>
      <c r="B278" s="67" t="s">
        <v>772</v>
      </c>
      <c r="C278" s="67" t="s">
        <v>771</v>
      </c>
      <c r="D278" s="67" t="s">
        <v>772</v>
      </c>
      <c r="F278" s="59"/>
    </row>
    <row r="279" spans="1:6" x14ac:dyDescent="0.25">
      <c r="A279" s="67" t="s">
        <v>462</v>
      </c>
      <c r="B279" s="67" t="s">
        <v>772</v>
      </c>
      <c r="C279" s="67" t="s">
        <v>771</v>
      </c>
      <c r="D279" s="67" t="s">
        <v>772</v>
      </c>
      <c r="F279" s="59"/>
    </row>
    <row r="280" spans="1:6" x14ac:dyDescent="0.25">
      <c r="A280" s="65" t="s">
        <v>463</v>
      </c>
      <c r="B280" s="65" t="s">
        <v>772</v>
      </c>
      <c r="C280" s="65" t="s">
        <v>771</v>
      </c>
      <c r="D280" s="65" t="s">
        <v>772</v>
      </c>
      <c r="F280" s="59"/>
    </row>
    <row r="281" spans="1:6" x14ac:dyDescent="0.25">
      <c r="A281" s="66" t="s">
        <v>848</v>
      </c>
      <c r="B281" s="66" t="s">
        <v>772</v>
      </c>
      <c r="C281" s="66" t="s">
        <v>771</v>
      </c>
      <c r="D281" s="66" t="s">
        <v>772</v>
      </c>
      <c r="F281" s="59"/>
    </row>
    <row r="282" spans="1:6" x14ac:dyDescent="0.25">
      <c r="A282" s="67" t="s">
        <v>464</v>
      </c>
      <c r="B282" s="67" t="s">
        <v>774</v>
      </c>
      <c r="C282" s="67" t="s">
        <v>773</v>
      </c>
      <c r="D282" s="67" t="s">
        <v>774</v>
      </c>
      <c r="F282" s="59"/>
    </row>
    <row r="283" spans="1:6" x14ac:dyDescent="0.25">
      <c r="A283" s="67" t="s">
        <v>465</v>
      </c>
      <c r="B283" s="67" t="s">
        <v>774</v>
      </c>
      <c r="C283" s="67" t="s">
        <v>773</v>
      </c>
      <c r="D283" s="67" t="s">
        <v>774</v>
      </c>
      <c r="F283" s="59"/>
    </row>
    <row r="284" spans="1:6" x14ac:dyDescent="0.25">
      <c r="A284" s="65" t="s">
        <v>466</v>
      </c>
      <c r="B284" s="65" t="s">
        <v>774</v>
      </c>
      <c r="C284" s="65" t="s">
        <v>773</v>
      </c>
      <c r="D284" s="65" t="s">
        <v>774</v>
      </c>
      <c r="F284" s="59"/>
    </row>
    <row r="285" spans="1:6" x14ac:dyDescent="0.25">
      <c r="A285" s="66" t="s">
        <v>849</v>
      </c>
      <c r="B285" s="66" t="s">
        <v>774</v>
      </c>
      <c r="C285" s="66" t="s">
        <v>773</v>
      </c>
      <c r="D285" s="66" t="s">
        <v>774</v>
      </c>
      <c r="F285" s="59"/>
    </row>
    <row r="286" spans="1:6" x14ac:dyDescent="0.25">
      <c r="A286" s="67" t="s">
        <v>467</v>
      </c>
      <c r="B286" s="67" t="s">
        <v>776</v>
      </c>
      <c r="C286" s="67" t="s">
        <v>775</v>
      </c>
      <c r="D286" s="67" t="s">
        <v>776</v>
      </c>
      <c r="F286" s="59"/>
    </row>
    <row r="287" spans="1:6" x14ac:dyDescent="0.25">
      <c r="A287" s="67" t="s">
        <v>468</v>
      </c>
      <c r="B287" s="67" t="s">
        <v>778</v>
      </c>
      <c r="C287" s="67" t="s">
        <v>777</v>
      </c>
      <c r="D287" s="67" t="s">
        <v>778</v>
      </c>
      <c r="F287" s="59"/>
    </row>
    <row r="288" spans="1:6" x14ac:dyDescent="0.25">
      <c r="A288" s="67" t="s">
        <v>469</v>
      </c>
      <c r="B288" s="67" t="s">
        <v>779</v>
      </c>
      <c r="C288" s="67" t="s">
        <v>779</v>
      </c>
      <c r="D288" s="67" t="s">
        <v>779</v>
      </c>
      <c r="F288" s="59"/>
    </row>
    <row r="289" spans="1:6" x14ac:dyDescent="0.25">
      <c r="A289" s="67" t="s">
        <v>470</v>
      </c>
      <c r="B289" s="67" t="s">
        <v>779</v>
      </c>
      <c r="C289" s="67" t="s">
        <v>779</v>
      </c>
      <c r="D289" s="67" t="s">
        <v>779</v>
      </c>
      <c r="F289" s="59"/>
    </row>
    <row r="290" spans="1:6" x14ac:dyDescent="0.25">
      <c r="A290" s="67" t="s">
        <v>471</v>
      </c>
      <c r="B290" s="67" t="s">
        <v>781</v>
      </c>
      <c r="C290" s="67" t="s">
        <v>780</v>
      </c>
      <c r="D290" s="67" t="s">
        <v>781</v>
      </c>
      <c r="F290" s="59"/>
    </row>
    <row r="291" spans="1:6" x14ac:dyDescent="0.25">
      <c r="A291" s="65" t="s">
        <v>472</v>
      </c>
      <c r="B291" s="65" t="s">
        <v>781</v>
      </c>
      <c r="C291" s="65" t="s">
        <v>780</v>
      </c>
      <c r="D291" s="65" t="s">
        <v>781</v>
      </c>
      <c r="F291" s="59"/>
    </row>
    <row r="292" spans="1:6" x14ac:dyDescent="0.25">
      <c r="A292" s="66" t="s">
        <v>850</v>
      </c>
      <c r="B292" s="66" t="s">
        <v>781</v>
      </c>
      <c r="C292" s="66" t="s">
        <v>780</v>
      </c>
      <c r="D292" s="66" t="s">
        <v>781</v>
      </c>
      <c r="F292" s="59"/>
    </row>
    <row r="293" spans="1:6" x14ac:dyDescent="0.25">
      <c r="A293" s="67" t="s">
        <v>543</v>
      </c>
      <c r="B293" s="67" t="s">
        <v>782</v>
      </c>
      <c r="C293" s="67" t="s">
        <v>782</v>
      </c>
      <c r="D293" s="67" t="s">
        <v>782</v>
      </c>
      <c r="F293" s="59"/>
    </row>
    <row r="294" spans="1:6" x14ac:dyDescent="0.25">
      <c r="A294" s="67" t="s">
        <v>473</v>
      </c>
      <c r="B294" s="67" t="s">
        <v>782</v>
      </c>
      <c r="C294" s="67" t="s">
        <v>782</v>
      </c>
      <c r="D294" s="67" t="s">
        <v>782</v>
      </c>
      <c r="F294" s="59"/>
    </row>
    <row r="295" spans="1:6" x14ac:dyDescent="0.25">
      <c r="A295" s="65" t="s">
        <v>474</v>
      </c>
      <c r="B295" s="65" t="s">
        <v>782</v>
      </c>
      <c r="C295" s="65" t="s">
        <v>782</v>
      </c>
      <c r="D295" s="65" t="s">
        <v>782</v>
      </c>
      <c r="F295" s="59"/>
    </row>
    <row r="296" spans="1:6" x14ac:dyDescent="0.25">
      <c r="A296" s="66" t="s">
        <v>851</v>
      </c>
      <c r="B296" s="66" t="s">
        <v>782</v>
      </c>
      <c r="C296" s="66" t="s">
        <v>782</v>
      </c>
      <c r="D296" s="66" t="s">
        <v>782</v>
      </c>
      <c r="F296" s="59"/>
    </row>
    <row r="297" spans="1:6" x14ac:dyDescent="0.25">
      <c r="A297" s="67" t="s">
        <v>475</v>
      </c>
      <c r="B297" s="67" t="s">
        <v>784</v>
      </c>
      <c r="C297" s="67" t="s">
        <v>783</v>
      </c>
      <c r="D297" s="67" t="s">
        <v>784</v>
      </c>
      <c r="F297" s="59"/>
    </row>
    <row r="298" spans="1:6" x14ac:dyDescent="0.25">
      <c r="A298" s="67" t="s">
        <v>476</v>
      </c>
      <c r="B298" s="67" t="s">
        <v>786</v>
      </c>
      <c r="C298" s="67" t="s">
        <v>785</v>
      </c>
      <c r="D298" s="67" t="s">
        <v>786</v>
      </c>
      <c r="F298" s="59"/>
    </row>
    <row r="299" spans="1:6" x14ac:dyDescent="0.25">
      <c r="A299" s="67" t="s">
        <v>477</v>
      </c>
      <c r="B299" s="67" t="s">
        <v>787</v>
      </c>
      <c r="C299" s="67" t="s">
        <v>787</v>
      </c>
      <c r="D299" s="67" t="s">
        <v>787</v>
      </c>
      <c r="F299" s="59"/>
    </row>
    <row r="300" spans="1:6" x14ac:dyDescent="0.25">
      <c r="A300" s="67" t="s">
        <v>478</v>
      </c>
      <c r="B300" s="67" t="s">
        <v>789</v>
      </c>
      <c r="C300" s="67" t="s">
        <v>788</v>
      </c>
      <c r="D300" s="67" t="s">
        <v>789</v>
      </c>
      <c r="F300" s="59"/>
    </row>
    <row r="301" spans="1:6" x14ac:dyDescent="0.25">
      <c r="A301" s="67" t="s">
        <v>479</v>
      </c>
      <c r="B301" s="67" t="s">
        <v>791</v>
      </c>
      <c r="C301" s="67" t="s">
        <v>790</v>
      </c>
      <c r="D301" s="67" t="s">
        <v>791</v>
      </c>
      <c r="F301" s="59"/>
    </row>
    <row r="302" spans="1:6" x14ac:dyDescent="0.25">
      <c r="A302" s="67" t="s">
        <v>480</v>
      </c>
      <c r="B302" s="67" t="s">
        <v>791</v>
      </c>
      <c r="C302" s="67" t="s">
        <v>790</v>
      </c>
      <c r="D302" s="67" t="s">
        <v>791</v>
      </c>
      <c r="F302" s="59"/>
    </row>
    <row r="303" spans="1:6" x14ac:dyDescent="0.25">
      <c r="A303" s="65" t="s">
        <v>481</v>
      </c>
      <c r="B303" s="65" t="s">
        <v>793</v>
      </c>
      <c r="C303" s="65" t="s">
        <v>792</v>
      </c>
      <c r="D303" s="65" t="s">
        <v>793</v>
      </c>
      <c r="F303" s="59"/>
    </row>
    <row r="304" spans="1:6" x14ac:dyDescent="0.25">
      <c r="A304" s="66" t="s">
        <v>852</v>
      </c>
      <c r="B304" s="66" t="s">
        <v>793</v>
      </c>
      <c r="C304" s="66" t="s">
        <v>792</v>
      </c>
      <c r="D304" s="66" t="s">
        <v>793</v>
      </c>
      <c r="F304" s="59"/>
    </row>
    <row r="305" spans="1:6" x14ac:dyDescent="0.25">
      <c r="A305" s="67" t="s">
        <v>482</v>
      </c>
      <c r="B305" s="67" t="s">
        <v>793</v>
      </c>
      <c r="C305" s="67" t="s">
        <v>792</v>
      </c>
      <c r="D305" s="67" t="s">
        <v>793</v>
      </c>
      <c r="F305" s="59"/>
    </row>
    <row r="306" spans="1:6" x14ac:dyDescent="0.25">
      <c r="A306" s="67" t="s">
        <v>483</v>
      </c>
      <c r="B306" s="67" t="s">
        <v>795</v>
      </c>
      <c r="C306" s="67" t="s">
        <v>794</v>
      </c>
      <c r="D306" s="67" t="s">
        <v>795</v>
      </c>
      <c r="F306" s="59"/>
    </row>
    <row r="307" spans="1:6" x14ac:dyDescent="0.25">
      <c r="A307" s="67" t="s">
        <v>484</v>
      </c>
      <c r="B307" s="67" t="s">
        <v>795</v>
      </c>
      <c r="C307" s="67" t="s">
        <v>794</v>
      </c>
      <c r="D307" s="67" t="s">
        <v>795</v>
      </c>
      <c r="F307" s="59"/>
    </row>
    <row r="308" spans="1:6" x14ac:dyDescent="0.25">
      <c r="A308" s="67" t="s">
        <v>485</v>
      </c>
      <c r="B308" s="67" t="s">
        <v>797</v>
      </c>
      <c r="C308" s="67" t="s">
        <v>796</v>
      </c>
      <c r="D308" s="67" t="s">
        <v>797</v>
      </c>
      <c r="F308" s="59"/>
    </row>
    <row r="309" spans="1:6" x14ac:dyDescent="0.25">
      <c r="A309" s="67" t="s">
        <v>486</v>
      </c>
      <c r="B309" s="67" t="s">
        <v>797</v>
      </c>
      <c r="C309" s="67" t="s">
        <v>796</v>
      </c>
      <c r="D309" s="67" t="s">
        <v>797</v>
      </c>
      <c r="F309" s="59"/>
    </row>
    <row r="310" spans="1:6" x14ac:dyDescent="0.25">
      <c r="A310" s="67" t="s">
        <v>487</v>
      </c>
      <c r="B310" s="67" t="s">
        <v>799</v>
      </c>
      <c r="C310" s="67" t="s">
        <v>798</v>
      </c>
      <c r="D310" s="67" t="s">
        <v>799</v>
      </c>
      <c r="F310" s="59"/>
    </row>
    <row r="311" spans="1:6" x14ac:dyDescent="0.25">
      <c r="A311" s="67" t="s">
        <v>488</v>
      </c>
      <c r="B311" s="67" t="s">
        <v>799</v>
      </c>
      <c r="C311" s="67" t="s">
        <v>798</v>
      </c>
      <c r="D311" s="67" t="s">
        <v>799</v>
      </c>
      <c r="F311" s="59"/>
    </row>
    <row r="312" spans="1:6" x14ac:dyDescent="0.25">
      <c r="A312" s="67" t="s">
        <v>489</v>
      </c>
      <c r="B312" s="67" t="s">
        <v>799</v>
      </c>
      <c r="C312" s="67" t="s">
        <v>798</v>
      </c>
      <c r="D312" s="67" t="s">
        <v>799</v>
      </c>
      <c r="F312" s="59"/>
    </row>
    <row r="313" spans="1:6" x14ac:dyDescent="0.25">
      <c r="A313" s="67" t="s">
        <v>490</v>
      </c>
      <c r="B313" s="67" t="s">
        <v>800</v>
      </c>
      <c r="C313" s="67" t="s">
        <v>800</v>
      </c>
      <c r="D313" s="67" t="s">
        <v>800</v>
      </c>
      <c r="F313" s="59"/>
    </row>
    <row r="314" spans="1:6" x14ac:dyDescent="0.25">
      <c r="A314" s="65" t="s">
        <v>491</v>
      </c>
      <c r="B314" s="65" t="s">
        <v>800</v>
      </c>
      <c r="C314" s="65" t="s">
        <v>800</v>
      </c>
      <c r="D314" s="65" t="s">
        <v>800</v>
      </c>
      <c r="F314" s="59"/>
    </row>
    <row r="315" spans="1:6" x14ac:dyDescent="0.25">
      <c r="A315" s="66" t="s">
        <v>853</v>
      </c>
      <c r="B315" s="66" t="s">
        <v>800</v>
      </c>
      <c r="C315" s="66" t="s">
        <v>800</v>
      </c>
      <c r="D315" s="66" t="s">
        <v>800</v>
      </c>
      <c r="F315" s="59"/>
    </row>
    <row r="316" spans="1:6" x14ac:dyDescent="0.25">
      <c r="A316" s="67" t="s">
        <v>492</v>
      </c>
      <c r="B316" s="67" t="s">
        <v>800</v>
      </c>
      <c r="C316" s="67" t="s">
        <v>800</v>
      </c>
      <c r="D316" s="67" t="s">
        <v>800</v>
      </c>
      <c r="E316"/>
      <c r="F316" s="59"/>
    </row>
    <row r="317" spans="1:6" x14ac:dyDescent="0.25">
      <c r="A317" s="67" t="s">
        <v>493</v>
      </c>
      <c r="B317" s="67" t="s">
        <v>800</v>
      </c>
      <c r="C317" s="67" t="s">
        <v>800</v>
      </c>
      <c r="D317" s="67" t="s">
        <v>800</v>
      </c>
      <c r="E317"/>
      <c r="F317" s="59"/>
    </row>
    <row r="318" spans="1:6" x14ac:dyDescent="0.25">
      <c r="A318" s="67" t="s">
        <v>494</v>
      </c>
      <c r="B318" s="67" t="s">
        <v>800</v>
      </c>
      <c r="C318" s="67" t="s">
        <v>800</v>
      </c>
      <c r="D318" s="67" t="s">
        <v>800</v>
      </c>
      <c r="E318"/>
      <c r="F318" s="59"/>
    </row>
    <row r="319" spans="1:6" x14ac:dyDescent="0.25">
      <c r="A319" s="67" t="s">
        <v>495</v>
      </c>
      <c r="B319" s="67" t="s">
        <v>802</v>
      </c>
      <c r="C319" s="67" t="s">
        <v>801</v>
      </c>
      <c r="D319" s="67" t="s">
        <v>802</v>
      </c>
      <c r="E319"/>
      <c r="F319" s="59"/>
    </row>
    <row r="320" spans="1:6" x14ac:dyDescent="0.25">
      <c r="A320" s="67" t="s">
        <v>496</v>
      </c>
      <c r="B320" s="67" t="s">
        <v>802</v>
      </c>
      <c r="C320" s="67" t="s">
        <v>801</v>
      </c>
      <c r="D320" s="67" t="s">
        <v>802</v>
      </c>
      <c r="E320"/>
      <c r="F320" s="59"/>
    </row>
    <row r="321" spans="1:6" x14ac:dyDescent="0.25">
      <c r="A321" s="67" t="s">
        <v>497</v>
      </c>
      <c r="B321" s="67" t="s">
        <v>802</v>
      </c>
      <c r="C321" s="67" t="s">
        <v>801</v>
      </c>
      <c r="D321" s="67" t="s">
        <v>802</v>
      </c>
      <c r="E321"/>
      <c r="F321" s="59"/>
    </row>
    <row r="322" spans="1:6" x14ac:dyDescent="0.25">
      <c r="A322" s="67" t="s">
        <v>498</v>
      </c>
      <c r="B322" s="67" t="s">
        <v>802</v>
      </c>
      <c r="C322" s="67" t="s">
        <v>803</v>
      </c>
      <c r="D322" s="67" t="s">
        <v>802</v>
      </c>
      <c r="E322"/>
      <c r="F322" s="59"/>
    </row>
    <row r="323" spans="1:6" x14ac:dyDescent="0.25">
      <c r="A323" s="67" t="s">
        <v>499</v>
      </c>
      <c r="B323" s="67" t="s">
        <v>802</v>
      </c>
      <c r="C323" s="67" t="s">
        <v>803</v>
      </c>
      <c r="D323" s="67" t="s">
        <v>802</v>
      </c>
      <c r="E323"/>
      <c r="F323" s="59"/>
    </row>
    <row r="324" spans="1:6" x14ac:dyDescent="0.25">
      <c r="A324" s="67" t="s">
        <v>500</v>
      </c>
      <c r="B324" s="67" t="s">
        <v>802</v>
      </c>
      <c r="C324" s="67" t="s">
        <v>803</v>
      </c>
      <c r="D324" s="67" t="s">
        <v>802</v>
      </c>
      <c r="E324"/>
      <c r="F324" s="59"/>
    </row>
    <row r="325" spans="1:6" x14ac:dyDescent="0.25">
      <c r="A325" s="67" t="s">
        <v>501</v>
      </c>
      <c r="B325" s="67" t="s">
        <v>802</v>
      </c>
      <c r="C325" s="67" t="s">
        <v>801</v>
      </c>
      <c r="D325" s="67" t="s">
        <v>802</v>
      </c>
      <c r="E325"/>
      <c r="F325" s="59"/>
    </row>
    <row r="326" spans="1:6" x14ac:dyDescent="0.25">
      <c r="A326" s="67" t="s">
        <v>502</v>
      </c>
      <c r="B326" s="67" t="s">
        <v>802</v>
      </c>
      <c r="C326" s="67" t="s">
        <v>801</v>
      </c>
      <c r="D326" s="67" t="s">
        <v>802</v>
      </c>
      <c r="E326"/>
      <c r="F326" s="59"/>
    </row>
    <row r="327" spans="1:6" x14ac:dyDescent="0.25">
      <c r="A327" s="67" t="s">
        <v>503</v>
      </c>
      <c r="B327" s="67" t="s">
        <v>802</v>
      </c>
      <c r="C327" s="67" t="s">
        <v>801</v>
      </c>
      <c r="D327" s="67" t="s">
        <v>802</v>
      </c>
      <c r="E327"/>
      <c r="F327" s="59"/>
    </row>
    <row r="328" spans="1:6" x14ac:dyDescent="0.25">
      <c r="A328" s="67" t="s">
        <v>504</v>
      </c>
      <c r="B328" s="67" t="s">
        <v>805</v>
      </c>
      <c r="C328" s="67" t="s">
        <v>804</v>
      </c>
      <c r="D328" s="67" t="s">
        <v>805</v>
      </c>
      <c r="E328"/>
      <c r="F328" s="59"/>
    </row>
    <row r="329" spans="1:6" x14ac:dyDescent="0.25">
      <c r="A329" s="67" t="s">
        <v>505</v>
      </c>
      <c r="B329" s="67" t="s">
        <v>807</v>
      </c>
      <c r="C329" s="67" t="s">
        <v>806</v>
      </c>
      <c r="D329" s="67" t="s">
        <v>807</v>
      </c>
      <c r="E329"/>
      <c r="F329" s="59"/>
    </row>
    <row r="330" spans="1:6" x14ac:dyDescent="0.25">
      <c r="A330" s="67" t="s">
        <v>834</v>
      </c>
      <c r="B330" s="67" t="s">
        <v>836</v>
      </c>
      <c r="C330" s="67" t="s">
        <v>835</v>
      </c>
      <c r="D330" s="67" t="s">
        <v>836</v>
      </c>
      <c r="E330"/>
      <c r="F330" s="59"/>
    </row>
    <row r="331" spans="1:6" x14ac:dyDescent="0.25">
      <c r="A331" s="67" t="s">
        <v>506</v>
      </c>
      <c r="B331" s="67" t="s">
        <v>809</v>
      </c>
      <c r="C331" s="67" t="s">
        <v>808</v>
      </c>
      <c r="D331" s="67" t="s">
        <v>809</v>
      </c>
      <c r="E331"/>
      <c r="F331" s="59"/>
    </row>
    <row r="332" spans="1:6" x14ac:dyDescent="0.25">
      <c r="A332" s="67" t="s">
        <v>507</v>
      </c>
      <c r="B332" s="67" t="s">
        <v>811</v>
      </c>
      <c r="C332" s="67" t="s">
        <v>810</v>
      </c>
      <c r="D332" s="67" t="s">
        <v>811</v>
      </c>
      <c r="E332"/>
      <c r="F332" s="59"/>
    </row>
    <row r="333" spans="1:6" x14ac:dyDescent="0.25">
      <c r="A333" s="67" t="s">
        <v>508</v>
      </c>
      <c r="B333" s="67" t="s">
        <v>813</v>
      </c>
      <c r="C333" s="67" t="s">
        <v>812</v>
      </c>
      <c r="D333" s="67" t="s">
        <v>813</v>
      </c>
      <c r="E333"/>
      <c r="F333" s="59"/>
    </row>
    <row r="334" spans="1:6" x14ac:dyDescent="0.25">
      <c r="A334" s="67" t="s">
        <v>509</v>
      </c>
      <c r="B334" s="67" t="s">
        <v>815</v>
      </c>
      <c r="C334" s="67" t="s">
        <v>814</v>
      </c>
      <c r="D334" s="67" t="s">
        <v>815</v>
      </c>
      <c r="E334"/>
      <c r="F334" s="59"/>
    </row>
    <row r="335" spans="1:6" x14ac:dyDescent="0.25">
      <c r="A335" s="67" t="s">
        <v>510</v>
      </c>
      <c r="B335" s="67" t="s">
        <v>815</v>
      </c>
      <c r="C335" s="67" t="s">
        <v>814</v>
      </c>
      <c r="D335" s="67" t="s">
        <v>815</v>
      </c>
      <c r="E335"/>
      <c r="F335" s="59"/>
    </row>
    <row r="336" spans="1:6" x14ac:dyDescent="0.25">
      <c r="A336" s="67" t="s">
        <v>511</v>
      </c>
      <c r="B336" s="67" t="s">
        <v>817</v>
      </c>
      <c r="C336" s="67" t="s">
        <v>816</v>
      </c>
      <c r="D336" s="67" t="s">
        <v>817</v>
      </c>
    </row>
    <row r="337" spans="1:4" x14ac:dyDescent="0.25">
      <c r="A337" s="67" t="s">
        <v>512</v>
      </c>
      <c r="B337" s="67" t="s">
        <v>819</v>
      </c>
      <c r="C337" s="67" t="s">
        <v>818</v>
      </c>
      <c r="D337" s="67" t="s">
        <v>819</v>
      </c>
    </row>
    <row r="338" spans="1:4" x14ac:dyDescent="0.25">
      <c r="A338" s="67" t="s">
        <v>837</v>
      </c>
      <c r="B338" s="67" t="s">
        <v>839</v>
      </c>
      <c r="C338" s="67" t="s">
        <v>838</v>
      </c>
      <c r="D338" s="67" t="s">
        <v>839</v>
      </c>
    </row>
    <row r="339" spans="1:4" x14ac:dyDescent="0.25">
      <c r="A339" s="67" t="s">
        <v>840</v>
      </c>
      <c r="B339" s="67" t="s">
        <v>821</v>
      </c>
      <c r="C339" s="67" t="s">
        <v>820</v>
      </c>
      <c r="D339" s="67" t="s">
        <v>821</v>
      </c>
    </row>
    <row r="340" spans="1:4" x14ac:dyDescent="0.25">
      <c r="A340" s="67" t="s">
        <v>513</v>
      </c>
      <c r="B340" s="67" t="s">
        <v>821</v>
      </c>
      <c r="C340" s="67" t="s">
        <v>820</v>
      </c>
      <c r="D340" s="67" t="s">
        <v>821</v>
      </c>
    </row>
    <row r="341" spans="1:4" x14ac:dyDescent="0.25">
      <c r="A341" s="67" t="s">
        <v>514</v>
      </c>
      <c r="B341" s="67" t="s">
        <v>821</v>
      </c>
      <c r="C341" s="67" t="s">
        <v>820</v>
      </c>
      <c r="D341" s="67" t="s">
        <v>821</v>
      </c>
    </row>
    <row r="342" spans="1:4" x14ac:dyDescent="0.25">
      <c r="A342" s="67" t="s">
        <v>515</v>
      </c>
      <c r="B342" s="67" t="s">
        <v>821</v>
      </c>
      <c r="C342" s="67" t="s">
        <v>820</v>
      </c>
      <c r="D342" s="67" t="s">
        <v>821</v>
      </c>
    </row>
    <row r="343" spans="1:4" x14ac:dyDescent="0.25">
      <c r="A343" s="67" t="s">
        <v>516</v>
      </c>
      <c r="B343" s="67" t="s">
        <v>821</v>
      </c>
      <c r="C343" s="67" t="s">
        <v>820</v>
      </c>
      <c r="D343" s="67" t="s">
        <v>821</v>
      </c>
    </row>
    <row r="344" spans="1:4" x14ac:dyDescent="0.25">
      <c r="A344" s="67" t="s">
        <v>841</v>
      </c>
      <c r="B344" s="67" t="s">
        <v>821</v>
      </c>
      <c r="C344" s="67" t="s">
        <v>820</v>
      </c>
      <c r="D344" s="67" t="s">
        <v>821</v>
      </c>
    </row>
    <row r="345" spans="1:4" x14ac:dyDescent="0.25">
      <c r="A345" s="67" t="s">
        <v>517</v>
      </c>
      <c r="B345" s="67" t="s">
        <v>821</v>
      </c>
      <c r="C345" s="67" t="s">
        <v>820</v>
      </c>
      <c r="D345" s="67" t="s">
        <v>821</v>
      </c>
    </row>
    <row r="346" spans="1:4" x14ac:dyDescent="0.25">
      <c r="A346" s="67" t="s">
        <v>518</v>
      </c>
      <c r="B346" s="67" t="s">
        <v>518</v>
      </c>
      <c r="C346" s="67" t="s">
        <v>822</v>
      </c>
      <c r="D346" s="67" t="s">
        <v>518</v>
      </c>
    </row>
  </sheetData>
  <conditionalFormatting sqref="A2:A346">
    <cfRule type="duplicateValues" dxfId="6"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Classification Worksheet </vt:lpstr>
      <vt:lpstr>Tops Detail Sheet</vt:lpstr>
      <vt:lpstr>US-CA-UK-EU HTS</vt:lpstr>
    </vt:vector>
  </TitlesOfParts>
  <Company>Kellwood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HTS Worksheet</dc:title>
  <dc:subject>Classification request form</dc:subject>
  <dc:creator>Wendy Wieland Martin</dc:creator>
  <cp:lastModifiedBy>Debbie Yip</cp:lastModifiedBy>
  <cp:lastPrinted>2022-06-13T16:40:11Z</cp:lastPrinted>
  <dcterms:created xsi:type="dcterms:W3CDTF">2003-11-07T18:34:37Z</dcterms:created>
  <dcterms:modified xsi:type="dcterms:W3CDTF">2023-07-26T23:01:27Z</dcterms:modified>
</cp:coreProperties>
</file>